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C:\Users\cassi\Dropbox\Minot\Store\"/>
    </mc:Choice>
  </mc:AlternateContent>
  <xr:revisionPtr revIDLastSave="0" documentId="13_ncr:1_{E944C4C6-93FA-4DFC-9871-638FD40D60FF}" xr6:coauthVersionLast="47" xr6:coauthVersionMax="47" xr10:uidLastSave="{00000000-0000-0000-0000-000000000000}"/>
  <bookViews>
    <workbookView xWindow="-120" yWindow="-120" windowWidth="24240" windowHeight="13020" firstSheet="1" activeTab="4" xr2:uid="{00000000-000D-0000-FFFF-FFFF00000000}"/>
  </bookViews>
  <sheets>
    <sheet name="Cassie's Hours" sheetId="39" r:id="rId1"/>
    <sheet name="Blank sched" sheetId="45" r:id="rId2"/>
    <sheet name="Hourly Schedule (1)" sheetId="35" r:id="rId3"/>
    <sheet name="Schedule 1st semester" sheetId="41" r:id="rId4"/>
    <sheet name="2nd  Semester sched" sheetId="43" r:id="rId5"/>
    <sheet name="2nd Hours off" sheetId="44" r:id="rId6"/>
    <sheet name="info 2023" sheetId="34" r:id="rId7"/>
    <sheet name="FLC - CRLC" sheetId="32" r:id="rId8"/>
    <sheet name="burgers" sheetId="30" r:id="rId9"/>
    <sheet name="prof. pts" sheetId="29" r:id="rId10"/>
    <sheet name="Sheet1" sheetId="42" r:id="rId11"/>
  </sheets>
  <definedNames>
    <definedName name="_xlnm._FilterDatabase" localSheetId="5" hidden="1">'2nd Hours off'!$A$5:$AX$99</definedName>
    <definedName name="_xlnm._FilterDatabase" localSheetId="2" hidden="1">'Hourly Schedule (1)'!$A$4:$AX$102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45" l="1"/>
  <c r="G33" i="43"/>
  <c r="B23" i="30"/>
  <c r="D23" i="30"/>
  <c r="C23" i="30"/>
  <c r="C78" i="34"/>
  <c r="C77" i="34"/>
  <c r="C76" i="34"/>
  <c r="C75" i="34"/>
  <c r="C74" i="34"/>
  <c r="D3" i="30"/>
  <c r="D4" i="30"/>
  <c r="D5" i="30"/>
  <c r="D6" i="30"/>
  <c r="D8" i="30"/>
  <c r="D9" i="30"/>
  <c r="D10" i="30"/>
  <c r="D11" i="30"/>
  <c r="D12" i="30"/>
  <c r="D13" i="30"/>
  <c r="D14" i="30"/>
  <c r="D15" i="30"/>
  <c r="D16" i="30"/>
  <c r="D17" i="30"/>
  <c r="D18" i="30"/>
  <c r="D19" i="30"/>
  <c r="D20" i="30"/>
  <c r="D21" i="30"/>
  <c r="D2" i="30"/>
  <c r="C79" i="34" l="1"/>
  <c r="G35" i="41"/>
  <c r="F12" i="39"/>
  <c r="E1" i="39"/>
  <c r="N3" i="29"/>
  <c r="N4" i="29"/>
  <c r="N5" i="29"/>
  <c r="N6" i="29"/>
  <c r="N7" i="29"/>
  <c r="N8" i="29"/>
  <c r="N9" i="29"/>
  <c r="N10" i="29"/>
  <c r="N11" i="29"/>
  <c r="N12" i="29"/>
  <c r="N13" i="29"/>
  <c r="N14" i="29"/>
  <c r="N15" i="29"/>
  <c r="N16" i="29"/>
  <c r="N17" i="29"/>
  <c r="N18" i="29"/>
  <c r="N19" i="29"/>
  <c r="N20" i="29"/>
  <c r="N21" i="29"/>
  <c r="N22" i="29"/>
  <c r="N23" i="29"/>
  <c r="N24" i="29"/>
  <c r="N25" i="29"/>
  <c r="N26" i="29"/>
  <c r="N27" i="29"/>
  <c r="N28" i="29"/>
  <c r="N30" i="29"/>
  <c r="N31" i="29"/>
  <c r="N32" i="29"/>
  <c r="N33" i="29"/>
  <c r="N34" i="29"/>
  <c r="N35" i="29"/>
  <c r="N36" i="29"/>
  <c r="N37" i="29"/>
  <c r="N38" i="29"/>
  <c r="N39" i="29"/>
  <c r="N40" i="29"/>
  <c r="N41" i="29"/>
  <c r="N42" i="29"/>
  <c r="N43" i="29"/>
  <c r="N44" i="29"/>
  <c r="N45" i="29"/>
  <c r="N46" i="29"/>
  <c r="N47" i="29"/>
  <c r="N48" i="29"/>
  <c r="N49" i="29"/>
  <c r="N50" i="29"/>
  <c r="N51" i="29"/>
  <c r="N52" i="29"/>
  <c r="N53" i="29"/>
  <c r="N54" i="29"/>
  <c r="N55" i="29"/>
  <c r="N56" i="29"/>
  <c r="N57" i="29"/>
  <c r="N58" i="29"/>
  <c r="N59" i="29"/>
  <c r="N60" i="29"/>
  <c r="N61" i="29"/>
  <c r="N62" i="29"/>
  <c r="N63" i="29"/>
  <c r="N64" i="29"/>
  <c r="N65" i="29"/>
  <c r="N66" i="29"/>
  <c r="N67" i="29"/>
  <c r="N68" i="29"/>
  <c r="N69" i="29"/>
  <c r="N70" i="29"/>
  <c r="N71" i="29"/>
  <c r="N72" i="29"/>
  <c r="N73" i="29"/>
  <c r="N74" i="29"/>
  <c r="N75" i="29"/>
  <c r="N76" i="29"/>
  <c r="N77" i="29"/>
  <c r="N2" i="29"/>
  <c r="M3" i="29"/>
  <c r="M4" i="29"/>
  <c r="M5" i="29"/>
  <c r="M6" i="29"/>
  <c r="M7" i="29"/>
  <c r="M8" i="29"/>
  <c r="M9" i="29"/>
  <c r="M10" i="29"/>
  <c r="M11" i="29"/>
  <c r="M12" i="29"/>
  <c r="M13" i="29"/>
  <c r="M14" i="29"/>
  <c r="M15" i="29"/>
  <c r="M16" i="29"/>
  <c r="M17" i="29"/>
  <c r="M18" i="29"/>
  <c r="M19" i="29"/>
  <c r="M20" i="29"/>
  <c r="M21" i="29"/>
  <c r="M22" i="29"/>
  <c r="M23" i="29"/>
  <c r="M24" i="29"/>
  <c r="M25" i="29"/>
  <c r="M26" i="29"/>
  <c r="M27" i="29"/>
  <c r="M28" i="29"/>
  <c r="M29" i="29"/>
  <c r="M30" i="29"/>
  <c r="M31" i="29"/>
  <c r="M32" i="29"/>
  <c r="M33" i="29"/>
  <c r="M34" i="29"/>
  <c r="M35" i="29"/>
  <c r="M36" i="29"/>
  <c r="M37" i="29"/>
  <c r="M38" i="29"/>
  <c r="M39" i="29"/>
  <c r="M40" i="29"/>
  <c r="M41" i="29"/>
  <c r="M42" i="29"/>
  <c r="M43" i="29"/>
  <c r="M44" i="29"/>
  <c r="M45" i="29"/>
  <c r="M46" i="29"/>
  <c r="M47" i="29"/>
  <c r="M48" i="29"/>
  <c r="M49" i="29"/>
  <c r="M50" i="29"/>
  <c r="M51" i="29"/>
  <c r="M52" i="29"/>
  <c r="M53" i="29"/>
  <c r="M54" i="29"/>
  <c r="M55" i="29"/>
  <c r="M56" i="29"/>
  <c r="M57" i="29"/>
  <c r="M58" i="29"/>
  <c r="M59" i="29"/>
  <c r="M60" i="29"/>
  <c r="M61" i="29"/>
  <c r="M62" i="29"/>
  <c r="M63" i="29"/>
  <c r="M64" i="29"/>
  <c r="M65" i="29"/>
  <c r="M66" i="29"/>
  <c r="M67" i="29"/>
  <c r="M68" i="29"/>
  <c r="M69" i="29"/>
  <c r="M70" i="29"/>
  <c r="M71" i="29"/>
  <c r="M72" i="29"/>
  <c r="M73" i="29"/>
  <c r="M74" i="29"/>
  <c r="M75" i="29"/>
  <c r="M76" i="29"/>
  <c r="M77" i="29"/>
  <c r="M78" i="29"/>
  <c r="M79" i="29"/>
  <c r="M80" i="29"/>
  <c r="M81" i="29"/>
  <c r="M82" i="29"/>
  <c r="M83" i="29"/>
  <c r="M84" i="29"/>
  <c r="M85" i="29"/>
  <c r="M86" i="29"/>
  <c r="M87" i="29"/>
  <c r="M88" i="29"/>
  <c r="M89" i="29"/>
  <c r="M90" i="29"/>
  <c r="M91" i="29"/>
  <c r="M92" i="29"/>
  <c r="M93" i="29"/>
  <c r="M94" i="29"/>
  <c r="M95" i="29"/>
  <c r="M96" i="29"/>
  <c r="M97" i="29"/>
  <c r="M98" i="29"/>
  <c r="M2" i="29"/>
  <c r="N78" i="29"/>
  <c r="N79" i="29"/>
  <c r="N80" i="29"/>
  <c r="N81" i="29"/>
  <c r="N82" i="29"/>
  <c r="N83" i="29"/>
  <c r="N84" i="29"/>
  <c r="N85" i="29"/>
  <c r="L29" i="29"/>
  <c r="N29" i="29"/>
</calcChain>
</file>

<file path=xl/sharedStrings.xml><?xml version="1.0" encoding="utf-8"?>
<sst xmlns="http://schemas.openxmlformats.org/spreadsheetml/2006/main" count="2184" uniqueCount="1029">
  <si>
    <t>M</t>
  </si>
  <si>
    <t>T</t>
  </si>
  <si>
    <t>W</t>
  </si>
  <si>
    <t>Hour</t>
  </si>
  <si>
    <t>Monday</t>
  </si>
  <si>
    <t>Tuesday</t>
  </si>
  <si>
    <t>Wednesday</t>
  </si>
  <si>
    <t>Thursday</t>
  </si>
  <si>
    <t>Friday</t>
  </si>
  <si>
    <t>Jacob</t>
  </si>
  <si>
    <t>R</t>
  </si>
  <si>
    <t>Morgan</t>
  </si>
  <si>
    <t>Shift</t>
  </si>
  <si>
    <t>2nd</t>
  </si>
  <si>
    <t>3rd</t>
  </si>
  <si>
    <t>Madison</t>
  </si>
  <si>
    <t>6th</t>
  </si>
  <si>
    <t>Mya</t>
  </si>
  <si>
    <t>Stephens</t>
  </si>
  <si>
    <t>Huss</t>
  </si>
  <si>
    <t>Carson</t>
  </si>
  <si>
    <t>FR3</t>
  </si>
  <si>
    <t>MO1</t>
  </si>
  <si>
    <t>TH3</t>
  </si>
  <si>
    <t>WE3</t>
  </si>
  <si>
    <t>TU3</t>
  </si>
  <si>
    <t>MO3</t>
  </si>
  <si>
    <t>TU2</t>
  </si>
  <si>
    <t>TH2</t>
  </si>
  <si>
    <t>WE2</t>
  </si>
  <si>
    <t>MO2</t>
  </si>
  <si>
    <t>TU1</t>
  </si>
  <si>
    <t>WE1</t>
  </si>
  <si>
    <t>TH1</t>
  </si>
  <si>
    <t>FR7</t>
  </si>
  <si>
    <t>MO7</t>
  </si>
  <si>
    <t>TU7</t>
  </si>
  <si>
    <t>TU6</t>
  </si>
  <si>
    <t>TH7</t>
  </si>
  <si>
    <t>WE7</t>
  </si>
  <si>
    <t>WE6</t>
  </si>
  <si>
    <t>FR6</t>
  </si>
  <si>
    <t>FR1</t>
  </si>
  <si>
    <t>TH6</t>
  </si>
  <si>
    <t>FR2</t>
  </si>
  <si>
    <t>MO6</t>
  </si>
  <si>
    <t>Dylan</t>
  </si>
  <si>
    <t>Mitchell</t>
  </si>
  <si>
    <t>Gender</t>
  </si>
  <si>
    <t>hour</t>
  </si>
  <si>
    <t>First</t>
  </si>
  <si>
    <t>Last</t>
  </si>
  <si>
    <t xml:space="preserve"> </t>
  </si>
  <si>
    <t>Brown</t>
  </si>
  <si>
    <t>Thu</t>
  </si>
  <si>
    <t xml:space="preserve">7th </t>
  </si>
  <si>
    <t>Junior</t>
  </si>
  <si>
    <t>X - Large</t>
  </si>
  <si>
    <t>Senior</t>
  </si>
  <si>
    <t>Medium</t>
  </si>
  <si>
    <t>Small</t>
  </si>
  <si>
    <t>Large</t>
  </si>
  <si>
    <t>First Name</t>
  </si>
  <si>
    <t>Last Name</t>
  </si>
  <si>
    <t>Class Hour</t>
  </si>
  <si>
    <t>1st Hour</t>
  </si>
  <si>
    <t>3rd Hour</t>
  </si>
  <si>
    <t>Parent Name</t>
  </si>
  <si>
    <t>7th Hour</t>
  </si>
  <si>
    <t>Ben</t>
  </si>
  <si>
    <t>Ashton</t>
  </si>
  <si>
    <t>Weishaar</t>
  </si>
  <si>
    <t>Organizations</t>
  </si>
  <si>
    <t>Sporting Teams</t>
  </si>
  <si>
    <t>Aidan</t>
  </si>
  <si>
    <t>No sports</t>
  </si>
  <si>
    <t>Male</t>
  </si>
  <si>
    <t>Female</t>
  </si>
  <si>
    <t>Honor Society</t>
  </si>
  <si>
    <t>No other organizations</t>
  </si>
  <si>
    <t>Zach</t>
  </si>
  <si>
    <t>Soccer</t>
  </si>
  <si>
    <t>Basketball</t>
  </si>
  <si>
    <t>Bridger</t>
  </si>
  <si>
    <t>Riley</t>
  </si>
  <si>
    <t>Griffen</t>
  </si>
  <si>
    <t>Ashley</t>
  </si>
  <si>
    <t>Egeberg</t>
  </si>
  <si>
    <t>Breya</t>
  </si>
  <si>
    <t>Juarez</t>
  </si>
  <si>
    <t>Andrew</t>
  </si>
  <si>
    <t>Pederson</t>
  </si>
  <si>
    <t>Ryker</t>
  </si>
  <si>
    <t>VanDeventer</t>
  </si>
  <si>
    <t>Zendejas</t>
  </si>
  <si>
    <t>Trevor</t>
  </si>
  <si>
    <t>Noah</t>
  </si>
  <si>
    <t>Nissen</t>
  </si>
  <si>
    <t>Eli</t>
  </si>
  <si>
    <t>Pettys</t>
  </si>
  <si>
    <t>Joseph</t>
  </si>
  <si>
    <t>Diaz</t>
  </si>
  <si>
    <t>Ariana</t>
  </si>
  <si>
    <t>Haaland</t>
  </si>
  <si>
    <t>Kayleigh</t>
  </si>
  <si>
    <t>Hubbard</t>
  </si>
  <si>
    <t>Ryan</t>
  </si>
  <si>
    <t>Leonard</t>
  </si>
  <si>
    <t>`</t>
  </si>
  <si>
    <t>2nd Hour</t>
  </si>
  <si>
    <t>XX - Large</t>
  </si>
  <si>
    <t>Hockey</t>
  </si>
  <si>
    <t>Swimming</t>
  </si>
  <si>
    <t>Football</t>
  </si>
  <si>
    <t>bosh</t>
  </si>
  <si>
    <t>7th hour</t>
  </si>
  <si>
    <t>1st hour</t>
  </si>
  <si>
    <t>a</t>
  </si>
  <si>
    <t>Total</t>
  </si>
  <si>
    <t>Fr</t>
  </si>
  <si>
    <t>Bellew</t>
  </si>
  <si>
    <t>Boen</t>
  </si>
  <si>
    <t>Helde</t>
  </si>
  <si>
    <t>Hills</t>
  </si>
  <si>
    <t>Hogan</t>
  </si>
  <si>
    <t>Kersten</t>
  </si>
  <si>
    <t>Kohlman</t>
  </si>
  <si>
    <t>Larson</t>
  </si>
  <si>
    <t>Lewis</t>
  </si>
  <si>
    <t>Lim</t>
  </si>
  <si>
    <t>Myers</t>
  </si>
  <si>
    <t>Nygaard</t>
  </si>
  <si>
    <t>Pugatch</t>
  </si>
  <si>
    <t>Silva</t>
  </si>
  <si>
    <t>Sorenson</t>
  </si>
  <si>
    <t>Sundhagen</t>
  </si>
  <si>
    <t>Bice</t>
  </si>
  <si>
    <t>Conn</t>
  </si>
  <si>
    <t>Gathman</t>
  </si>
  <si>
    <t>Hamilton</t>
  </si>
  <si>
    <t>Henderson</t>
  </si>
  <si>
    <t>Hove</t>
  </si>
  <si>
    <t>Kinchen</t>
  </si>
  <si>
    <t>Lillemon</t>
  </si>
  <si>
    <t>Palmer</t>
  </si>
  <si>
    <t>Reinke</t>
  </si>
  <si>
    <t>Russell</t>
  </si>
  <si>
    <t>Sanderson</t>
  </si>
  <si>
    <t>Sufka</t>
  </si>
  <si>
    <t>Svangstu</t>
  </si>
  <si>
    <t>Vondal</t>
  </si>
  <si>
    <t>7th</t>
  </si>
  <si>
    <t>Allen</t>
  </si>
  <si>
    <t>Armstrong</t>
  </si>
  <si>
    <t>Burhans</t>
  </si>
  <si>
    <t>Gonzalez</t>
  </si>
  <si>
    <t>Holt</t>
  </si>
  <si>
    <t>King</t>
  </si>
  <si>
    <t>Mayne</t>
  </si>
  <si>
    <t>Oswalt</t>
  </si>
  <si>
    <t>Rafatpanah</t>
  </si>
  <si>
    <t>Warner</t>
  </si>
  <si>
    <t>7:30 - 8:00</t>
  </si>
  <si>
    <t>FR4-1</t>
  </si>
  <si>
    <t>TH4-1</t>
  </si>
  <si>
    <t>TU4-1</t>
  </si>
  <si>
    <t>FR5</t>
  </si>
  <si>
    <t>TU5</t>
  </si>
  <si>
    <t>MO5</t>
  </si>
  <si>
    <t>TH5</t>
  </si>
  <si>
    <t>1 - 8:04 - 8:54</t>
  </si>
  <si>
    <t>2 - 8:58 - 9:48</t>
  </si>
  <si>
    <t>3 -10:21 - 11:11</t>
  </si>
  <si>
    <t>4 - 11:15 - 12:05</t>
  </si>
  <si>
    <t>4 - 11:45 - 12:35</t>
  </si>
  <si>
    <t>6 -1:33 - 2:23</t>
  </si>
  <si>
    <t>7 - 2:27 - 3:17</t>
  </si>
  <si>
    <t>3:15 - 3:45</t>
  </si>
  <si>
    <t>Date of Birth</t>
  </si>
  <si>
    <t>List some hobbies and interests?  Such as reading, gardening, fishing etc...</t>
  </si>
  <si>
    <t>Are you interested in being an Active DECA Member and potentially attend four conferences per year in Fargo, Bismarck, Kansas City (for officers) and Orlando Florida if you place at state competition?</t>
  </si>
  <si>
    <t>Score</t>
  </si>
  <si>
    <t>Email Address</t>
  </si>
  <si>
    <t xml:space="preserve">elizabeth </t>
  </si>
  <si>
    <t xml:space="preserve">Griffin </t>
  </si>
  <si>
    <t>Parker</t>
  </si>
  <si>
    <t>Maybe, I need more information</t>
  </si>
  <si>
    <t>Deja</t>
  </si>
  <si>
    <t>NO</t>
  </si>
  <si>
    <t>brock</t>
  </si>
  <si>
    <t>mattson</t>
  </si>
  <si>
    <t>Jasper</t>
  </si>
  <si>
    <t>bella</t>
  </si>
  <si>
    <t>bledsoe</t>
  </si>
  <si>
    <t>Hayleigh</t>
  </si>
  <si>
    <t xml:space="preserve">Myers </t>
  </si>
  <si>
    <t>Carley</t>
  </si>
  <si>
    <t>Bridgid</t>
  </si>
  <si>
    <t>Yes</t>
  </si>
  <si>
    <t>Theo</t>
  </si>
  <si>
    <t>Matt</t>
  </si>
  <si>
    <t>Bria</t>
  </si>
  <si>
    <t>Kambrie</t>
  </si>
  <si>
    <t>Miles</t>
  </si>
  <si>
    <t>Davin</t>
  </si>
  <si>
    <t>Hauser</t>
  </si>
  <si>
    <t>Avery</t>
  </si>
  <si>
    <t xml:space="preserve">Dixon </t>
  </si>
  <si>
    <t>Gabrielle (gabby)</t>
  </si>
  <si>
    <t>Keaton</t>
  </si>
  <si>
    <t>Ty</t>
  </si>
  <si>
    <t>Luke</t>
  </si>
  <si>
    <t>Lukas</t>
  </si>
  <si>
    <t>Jessie</t>
  </si>
  <si>
    <t>Tennis</t>
  </si>
  <si>
    <t xml:space="preserve">Eli </t>
  </si>
  <si>
    <t xml:space="preserve">Hansen </t>
  </si>
  <si>
    <t>Karter</t>
  </si>
  <si>
    <t>Emma</t>
  </si>
  <si>
    <t>Volleyball</t>
  </si>
  <si>
    <t>drew</t>
  </si>
  <si>
    <t>johannes</t>
  </si>
  <si>
    <t xml:space="preserve">kinley </t>
  </si>
  <si>
    <t xml:space="preserve">melgaard </t>
  </si>
  <si>
    <t>Shina</t>
  </si>
  <si>
    <t>Jadon</t>
  </si>
  <si>
    <t>jaime and blair</t>
  </si>
  <si>
    <t xml:space="preserve">Colton </t>
  </si>
  <si>
    <t xml:space="preserve">Schuster </t>
  </si>
  <si>
    <t xml:space="preserve">Baker </t>
  </si>
  <si>
    <t xml:space="preserve">Dylan </t>
  </si>
  <si>
    <t xml:space="preserve">Mitchell </t>
  </si>
  <si>
    <t>anna</t>
  </si>
  <si>
    <t>haaland</t>
  </si>
  <si>
    <t>Manasseh</t>
  </si>
  <si>
    <t xml:space="preserve">Boakye </t>
  </si>
  <si>
    <t>Gavin</t>
  </si>
  <si>
    <t xml:space="preserve">Syrus </t>
  </si>
  <si>
    <t xml:space="preserve">Beckett </t>
  </si>
  <si>
    <t>reese</t>
  </si>
  <si>
    <t xml:space="preserve">goodman </t>
  </si>
  <si>
    <t xml:space="preserve">Valerie </t>
  </si>
  <si>
    <t>Alex</t>
  </si>
  <si>
    <t xml:space="preserve">Kenzi </t>
  </si>
  <si>
    <t>Tyson</t>
  </si>
  <si>
    <t xml:space="preserve">Ruzicka </t>
  </si>
  <si>
    <t>Marcos</t>
  </si>
  <si>
    <t>Ethan</t>
  </si>
  <si>
    <t>Nick</t>
  </si>
  <si>
    <t>gabe</t>
  </si>
  <si>
    <t>mortensen</t>
  </si>
  <si>
    <t>Wrestling</t>
  </si>
  <si>
    <t>Damien</t>
  </si>
  <si>
    <t xml:space="preserve">Zyere </t>
  </si>
  <si>
    <t>Brayden</t>
  </si>
  <si>
    <t>Ayla</t>
  </si>
  <si>
    <t>Ranger</t>
  </si>
  <si>
    <t xml:space="preserve">jacob </t>
  </si>
  <si>
    <t xml:space="preserve">midkiff </t>
  </si>
  <si>
    <t>Daisey</t>
  </si>
  <si>
    <t>3rd hour</t>
  </si>
  <si>
    <t>Noelle</t>
  </si>
  <si>
    <t>Ploof</t>
  </si>
  <si>
    <t>WE4-1</t>
  </si>
  <si>
    <t>MO4-1</t>
  </si>
  <si>
    <t>Parade</t>
  </si>
  <si>
    <t>Burgers</t>
  </si>
  <si>
    <t>Tshirt 11/9</t>
  </si>
  <si>
    <t>Tshirt 10/18</t>
  </si>
  <si>
    <t>Farmers Market</t>
  </si>
  <si>
    <t>Picture</t>
  </si>
  <si>
    <t>0</t>
  </si>
  <si>
    <t>1</t>
  </si>
  <si>
    <t>Store</t>
  </si>
  <si>
    <t>Market place</t>
  </si>
  <si>
    <t>F</t>
  </si>
  <si>
    <t>Bakk</t>
  </si>
  <si>
    <t>Haden</t>
  </si>
  <si>
    <t>Patterson</t>
  </si>
  <si>
    <t>Tayvin</t>
  </si>
  <si>
    <t>Roberts</t>
  </si>
  <si>
    <t>Shawn</t>
  </si>
  <si>
    <t>Drew</t>
  </si>
  <si>
    <t>Caleah</t>
  </si>
  <si>
    <t>Isabel</t>
  </si>
  <si>
    <t>Jordyn</t>
  </si>
  <si>
    <t>Erin</t>
  </si>
  <si>
    <t>Vincent</t>
  </si>
  <si>
    <t>Aaron</t>
  </si>
  <si>
    <t>Conor</t>
  </si>
  <si>
    <t>De Jesus</t>
  </si>
  <si>
    <t>WE4-2</t>
  </si>
  <si>
    <t>Erin McLean - 6</t>
  </si>
  <si>
    <t>Haden Bakk - 1</t>
  </si>
  <si>
    <t>Shawn Roberts - 1</t>
  </si>
  <si>
    <t>Tayvin Patterson - 1</t>
  </si>
  <si>
    <t>*8:33 - 9:23 Mon)</t>
  </si>
  <si>
    <t>(8:00- 8:33 Mon)</t>
  </si>
  <si>
    <t>(9:27 - 10:17 Mon)</t>
  </si>
  <si>
    <t>5 - 12:35 - 1:29</t>
  </si>
  <si>
    <r>
      <t xml:space="preserve">Advisory Makeup  </t>
    </r>
    <r>
      <rPr>
        <i/>
        <sz val="10"/>
        <color rgb="FFFF0000"/>
        <rFont val="Times New Roman"/>
        <family val="1"/>
      </rPr>
      <t>9:52-10:17</t>
    </r>
  </si>
  <si>
    <t>Timestamp</t>
  </si>
  <si>
    <t>Chris</t>
  </si>
  <si>
    <t>Track &amp; Field</t>
  </si>
  <si>
    <t>Horton</t>
  </si>
  <si>
    <t>Thiel</t>
  </si>
  <si>
    <t>Odahlen</t>
  </si>
  <si>
    <t>Gaming</t>
  </si>
  <si>
    <t>Eddy</t>
  </si>
  <si>
    <t>baseball</t>
  </si>
  <si>
    <t>Hours Worked Store:</t>
  </si>
  <si>
    <t>Mon</t>
  </si>
  <si>
    <t>Tue</t>
  </si>
  <si>
    <t>Wed</t>
  </si>
  <si>
    <t>Fri</t>
  </si>
  <si>
    <t>Sat</t>
  </si>
  <si>
    <t>Sun</t>
  </si>
  <si>
    <t>I was out - my sub did this no pay</t>
  </si>
  <si>
    <t>No Students stocked shelves during prep times</t>
  </si>
  <si>
    <t>Students not trained for store yet</t>
  </si>
  <si>
    <t>off</t>
  </si>
  <si>
    <t>Ben nor Nolan showed,  Worked 4 = 5th.</t>
  </si>
  <si>
    <t>Working During Prep hours so working in store all day</t>
  </si>
  <si>
    <t>Prep for classes for week as no time duirng school hours</t>
  </si>
  <si>
    <t>Daily open store to train students in store.</t>
  </si>
  <si>
    <t>Off</t>
  </si>
  <si>
    <t>Ordered product for store for the week.</t>
  </si>
  <si>
    <t>Class project for week, did prepping during projects in Marketing</t>
  </si>
  <si>
    <t>Created Football t-shirt design, updated webside, and posted on social media.</t>
  </si>
  <si>
    <t>Worked store during 4 hour</t>
  </si>
  <si>
    <t>3RD</t>
  </si>
  <si>
    <t>Ackerman</t>
  </si>
  <si>
    <t>Gunnar</t>
  </si>
  <si>
    <t>Grade</t>
  </si>
  <si>
    <t>Boakye</t>
  </si>
  <si>
    <t>Monica</t>
  </si>
  <si>
    <t>Culp</t>
  </si>
  <si>
    <t>Benjamin</t>
  </si>
  <si>
    <t>Eklund</t>
  </si>
  <si>
    <t>Kyle</t>
  </si>
  <si>
    <t>Halsey</t>
  </si>
  <si>
    <t>Brando</t>
  </si>
  <si>
    <t>Lopez</t>
  </si>
  <si>
    <t>Nangelenalyn</t>
  </si>
  <si>
    <t>Marsland</t>
  </si>
  <si>
    <t>Joshua</t>
  </si>
  <si>
    <t>Jayson</t>
  </si>
  <si>
    <t>Bogden</t>
  </si>
  <si>
    <t>Caelin</t>
  </si>
  <si>
    <t>Flaten</t>
  </si>
  <si>
    <t>Lamberth</t>
  </si>
  <si>
    <t>Rfylee</t>
  </si>
  <si>
    <t>Volk</t>
  </si>
  <si>
    <t>Jeremiah</t>
  </si>
  <si>
    <t>Workman</t>
  </si>
  <si>
    <t>Cale</t>
  </si>
  <si>
    <t>m</t>
  </si>
  <si>
    <t>Broderick</t>
  </si>
  <si>
    <t>McLean</t>
  </si>
  <si>
    <t>Carr</t>
  </si>
  <si>
    <t>Ca;eb</t>
  </si>
  <si>
    <t>Bolender</t>
  </si>
  <si>
    <t>Chennault</t>
  </si>
  <si>
    <t>Ozi</t>
  </si>
  <si>
    <t>Crow</t>
  </si>
  <si>
    <t>Edwards</t>
  </si>
  <si>
    <t>Bostyn</t>
  </si>
  <si>
    <t>f</t>
  </si>
  <si>
    <t>Gullicks</t>
  </si>
  <si>
    <t>Kamryn</t>
  </si>
  <si>
    <t>Gutknecht</t>
  </si>
  <si>
    <t>Kayden</t>
  </si>
  <si>
    <t>Jayla</t>
  </si>
  <si>
    <t>Hansen</t>
  </si>
  <si>
    <t>Silvis</t>
  </si>
  <si>
    <t>Landen</t>
  </si>
  <si>
    <t>Kennedy</t>
  </si>
  <si>
    <t>Klien</t>
  </si>
  <si>
    <t>Titus</t>
  </si>
  <si>
    <t>Carlson</t>
  </si>
  <si>
    <t>Zyan</t>
  </si>
  <si>
    <t>Jaxon</t>
  </si>
  <si>
    <t>Lee</t>
  </si>
  <si>
    <t>Potter</t>
  </si>
  <si>
    <t>Riker</t>
  </si>
  <si>
    <t>Reed</t>
  </si>
  <si>
    <t>Kal-el</t>
  </si>
  <si>
    <t>Schaeffer</t>
  </si>
  <si>
    <t>Greer</t>
  </si>
  <si>
    <t>Schall</t>
  </si>
  <si>
    <t>Jayda</t>
  </si>
  <si>
    <t>Thurston</t>
  </si>
  <si>
    <t>Huighe</t>
  </si>
  <si>
    <t>MO4-2</t>
  </si>
  <si>
    <t>TU4-2</t>
  </si>
  <si>
    <t>Haden Bakk - 6</t>
  </si>
  <si>
    <t>Caleb Carr - 7</t>
  </si>
  <si>
    <t>Jaxon Lee - 7</t>
  </si>
  <si>
    <t>Monica Boakye - 3</t>
  </si>
  <si>
    <t>Joseph Thiel - 6</t>
  </si>
  <si>
    <t>Tayvin Patterson - 6</t>
  </si>
  <si>
    <t>Shawn Roberts - 6</t>
  </si>
  <si>
    <t>Benjamin Culp - 3</t>
  </si>
  <si>
    <t>Mya Bogden 3</t>
  </si>
  <si>
    <t>Griffen Broderick - 6</t>
  </si>
  <si>
    <t>Caleah Eddy - 6</t>
  </si>
  <si>
    <t>Chris Crow - 7</t>
  </si>
  <si>
    <t>Jayla Hansen - 7</t>
  </si>
  <si>
    <t>Dylan Oswalt - 3</t>
  </si>
  <si>
    <t>Jeremiah Volk - 3</t>
  </si>
  <si>
    <t>Cale Workman - 3</t>
  </si>
  <si>
    <t>Brando Halsey - 3</t>
  </si>
  <si>
    <t>Bostyn Edwards - 7</t>
  </si>
  <si>
    <t>Thurston Huighe - 3</t>
  </si>
  <si>
    <t>Caelin Flaten - 3</t>
  </si>
  <si>
    <t>Nangelena Lopez - 3</t>
  </si>
  <si>
    <t>Rylee Lamberth - 3</t>
  </si>
  <si>
    <t>Gunnar Ackerman - 3</t>
  </si>
  <si>
    <t>Kyle Eklund - 3</t>
  </si>
  <si>
    <t>Josh Marsland - 3</t>
  </si>
  <si>
    <t>Kennedy Weishaar - 3</t>
  </si>
  <si>
    <t>Landen Silvis - 7</t>
  </si>
  <si>
    <t>Drew Bohlender - 7</t>
  </si>
  <si>
    <t>Kayden Gutknecht - 7</t>
  </si>
  <si>
    <t>Greer Schaeffer - 7</t>
  </si>
  <si>
    <t>Kal-el Reed - 7</t>
  </si>
  <si>
    <t>Kamryn Gullicks  - 7</t>
  </si>
  <si>
    <t>Riker Potter - 7</t>
  </si>
  <si>
    <t>Jayda Schall -7</t>
  </si>
  <si>
    <t>Titus Klien -7</t>
  </si>
  <si>
    <t>Isabel Juarez - 6</t>
  </si>
  <si>
    <t>Conner Odahlen - 6</t>
  </si>
  <si>
    <t>AAAAAsssss</t>
  </si>
  <si>
    <t>MeKella Brekke - 2</t>
  </si>
  <si>
    <t>Keagen Schneider - 2</t>
  </si>
  <si>
    <t>Joy Jiang - 2</t>
  </si>
  <si>
    <t>Keegan Sult - 2</t>
  </si>
  <si>
    <t>Ramel Eskelson - 2</t>
  </si>
  <si>
    <t>Blake Haaland - 2</t>
  </si>
  <si>
    <t>Berk Thuner - 2</t>
  </si>
  <si>
    <t>Ishmiael Theobles - 2</t>
  </si>
  <si>
    <t>William Dale - 2</t>
  </si>
  <si>
    <t>Everette Dschamp - 2</t>
  </si>
  <si>
    <t>Acelynn Kraft - 2</t>
  </si>
  <si>
    <t>Aidyn Hanselman - 2</t>
  </si>
  <si>
    <t>Alex Winczewski - 2</t>
  </si>
  <si>
    <t>Cade Erhart - 2</t>
  </si>
  <si>
    <t>Angel Becker leg - 2</t>
  </si>
  <si>
    <t>Kenadee Burud - 2</t>
  </si>
  <si>
    <t>Mason DuPuis -  2</t>
  </si>
  <si>
    <t>Brayden Nelson - 2</t>
  </si>
  <si>
    <t>Carson De Jesus - 6</t>
  </si>
  <si>
    <t>Ammo327!</t>
  </si>
  <si>
    <t>Mom (Chelsi)</t>
  </si>
  <si>
    <t>602-509-7564</t>
  </si>
  <si>
    <t>Swimming, Track &amp; Field, Wrestling</t>
  </si>
  <si>
    <t>Swimming basketball piano work out, work, school</t>
  </si>
  <si>
    <t>lee466@mymps.us</t>
  </si>
  <si>
    <t>Acelynn</t>
  </si>
  <si>
    <t>Kraft</t>
  </si>
  <si>
    <t>Freshman</t>
  </si>
  <si>
    <t>kraft305</t>
  </si>
  <si>
    <t>701-509-4491</t>
  </si>
  <si>
    <t>Brad and Alyssa</t>
  </si>
  <si>
    <t>701-720-9561</t>
  </si>
  <si>
    <t>Volleyball,</t>
  </si>
  <si>
    <t>kraft305@mymps.us</t>
  </si>
  <si>
    <t>Everette</t>
  </si>
  <si>
    <t>Deschamp</t>
  </si>
  <si>
    <t>desch640</t>
  </si>
  <si>
    <t>Ashlee and Cameron</t>
  </si>
  <si>
    <t>Volleyball, Basketball</t>
  </si>
  <si>
    <t>6/12/0009</t>
  </si>
  <si>
    <t>tanning, shopping</t>
  </si>
  <si>
    <t>desch640@mymps.us</t>
  </si>
  <si>
    <t>Mason</t>
  </si>
  <si>
    <t>DuPuis</t>
  </si>
  <si>
    <t>dupui346</t>
  </si>
  <si>
    <t>Kyle and Hailey</t>
  </si>
  <si>
    <t>Golf</t>
  </si>
  <si>
    <t>dupui346@mymps.us</t>
  </si>
  <si>
    <t>winczewski</t>
  </si>
  <si>
    <t>wincz909</t>
  </si>
  <si>
    <t>701-509-9951</t>
  </si>
  <si>
    <t>Dean and Jackie</t>
  </si>
  <si>
    <t>701-290-2756</t>
  </si>
  <si>
    <t>sports</t>
  </si>
  <si>
    <t>wincz909@mymps.us</t>
  </si>
  <si>
    <t>Keegan</t>
  </si>
  <si>
    <t>Sult</t>
  </si>
  <si>
    <t>sult667</t>
  </si>
  <si>
    <t>701-340-6625</t>
  </si>
  <si>
    <t>Megan and Jason Sult</t>
  </si>
  <si>
    <t>701-340-7608</t>
  </si>
  <si>
    <t>Shopping</t>
  </si>
  <si>
    <t>sult667@mymps.us</t>
  </si>
  <si>
    <t>Kenadee</t>
  </si>
  <si>
    <t>Burud</t>
  </si>
  <si>
    <t>Burud607</t>
  </si>
  <si>
    <t>701-720-6775</t>
  </si>
  <si>
    <t>Charlsie Burud &amp; Brad Burud</t>
  </si>
  <si>
    <t>701-720-8205 &amp; 701-721-3314</t>
  </si>
  <si>
    <t>Golf, hanging with friends</t>
  </si>
  <si>
    <t>burud607@mymps.us</t>
  </si>
  <si>
    <t>ramel</t>
  </si>
  <si>
    <t>eskelson</t>
  </si>
  <si>
    <t>eskel148</t>
  </si>
  <si>
    <t>dionila and travis</t>
  </si>
  <si>
    <t>boxing</t>
  </si>
  <si>
    <t>I like to lift weights and box</t>
  </si>
  <si>
    <t>eskel148@mymps.us</t>
  </si>
  <si>
    <t>brayden</t>
  </si>
  <si>
    <t>nelson</t>
  </si>
  <si>
    <t>nelso705</t>
  </si>
  <si>
    <t>erika and taner mom and dad</t>
  </si>
  <si>
    <t>7017218344 mom</t>
  </si>
  <si>
    <t>reading and video games</t>
  </si>
  <si>
    <t>nelso705@mymps.us</t>
  </si>
  <si>
    <t>Joy</t>
  </si>
  <si>
    <t>Jiang</t>
  </si>
  <si>
    <t>User - Jiang717</t>
  </si>
  <si>
    <t>Lin Yan</t>
  </si>
  <si>
    <t>Tennis and badminton</t>
  </si>
  <si>
    <t>jiang717@mymps.us</t>
  </si>
  <si>
    <t>Angel</t>
  </si>
  <si>
    <t>Beckerleg</t>
  </si>
  <si>
    <t>becke216</t>
  </si>
  <si>
    <t>701-680-8312</t>
  </si>
  <si>
    <t>Wanye Fawcett - Jackielou Fawcett</t>
  </si>
  <si>
    <t>Dad: 701-680-0931 ~ mom: 701-680-0663</t>
  </si>
  <si>
    <t>I really like being with friends, and love being outside</t>
  </si>
  <si>
    <t>becke216@mymps.us</t>
  </si>
  <si>
    <t>MaKella</t>
  </si>
  <si>
    <t>Brekke</t>
  </si>
  <si>
    <t>brekk433</t>
  </si>
  <si>
    <t>701 833 9102</t>
  </si>
  <si>
    <t>Candace and Paul brekke</t>
  </si>
  <si>
    <t>701 240 4478 &amp; 701 240 6305</t>
  </si>
  <si>
    <t>1/11/0010</t>
  </si>
  <si>
    <t>Soccer, art,</t>
  </si>
  <si>
    <t>brekk433@mymps.us</t>
  </si>
  <si>
    <t>cade</t>
  </si>
  <si>
    <t>erhart</t>
  </si>
  <si>
    <t>erhar222</t>
  </si>
  <si>
    <t>701-500-7945</t>
  </si>
  <si>
    <t>meilssa</t>
  </si>
  <si>
    <t>701-721-1918</t>
  </si>
  <si>
    <t>Hockey, baseball</t>
  </si>
  <si>
    <t>hockey and hanging out with freinds</t>
  </si>
  <si>
    <t>erhar222@mymps.us</t>
  </si>
  <si>
    <t>Keagen</t>
  </si>
  <si>
    <t>Schneider</t>
  </si>
  <si>
    <t>Sophmore</t>
  </si>
  <si>
    <t>(Dad)Pete</t>
  </si>
  <si>
    <t>No other organizations, FFA</t>
  </si>
  <si>
    <t>Gardening,moving grass,violin,piano, and shopping</t>
  </si>
  <si>
    <t>schne484@mymps.us</t>
  </si>
  <si>
    <t>mark</t>
  </si>
  <si>
    <t>guagenti</t>
  </si>
  <si>
    <t>26132mps</t>
  </si>
  <si>
    <t>tony amanda</t>
  </si>
  <si>
    <t>amanda 480 861 3264</t>
  </si>
  <si>
    <t>basketball</t>
  </si>
  <si>
    <t>guage502@mymps.us</t>
  </si>
  <si>
    <t>berk</t>
  </si>
  <si>
    <t>thuner</t>
  </si>
  <si>
    <t>thune435</t>
  </si>
  <si>
    <t>701-340-3630</t>
  </si>
  <si>
    <t>Chad and Erin Thuner</t>
  </si>
  <si>
    <t>701-833-0547</t>
  </si>
  <si>
    <t>thune435@mymps.us</t>
  </si>
  <si>
    <t>blake</t>
  </si>
  <si>
    <t>haala416</t>
  </si>
  <si>
    <t>lake, hockey, hanging out with freinds</t>
  </si>
  <si>
    <t>haala416@mymps.us</t>
  </si>
  <si>
    <t>dale</t>
  </si>
  <si>
    <t>dale3242mymps</t>
  </si>
  <si>
    <t>mercedez</t>
  </si>
  <si>
    <t>Football, Track &amp; Field, Wrestling, Basketball</t>
  </si>
  <si>
    <t>fishing wrestling dirtbikes</t>
  </si>
  <si>
    <t>dale324@mymps.us</t>
  </si>
  <si>
    <t>Aidyn</t>
  </si>
  <si>
    <t>Hanselman</t>
  </si>
  <si>
    <t>hanse785</t>
  </si>
  <si>
    <t>701-818-2881</t>
  </si>
  <si>
    <t>Andrew/Alecia Hanselman</t>
  </si>
  <si>
    <t>701-429-3333</t>
  </si>
  <si>
    <t>No sports,</t>
  </si>
  <si>
    <t>mma</t>
  </si>
  <si>
    <t>hanse785@mymps.us</t>
  </si>
  <si>
    <t>Josh</t>
  </si>
  <si>
    <t>16413mps</t>
  </si>
  <si>
    <t>Marie and Travis Marsland</t>
  </si>
  <si>
    <t>701-721-2642</t>
  </si>
  <si>
    <t>Soccer, Golf, Hockey</t>
  </si>
  <si>
    <t>motorcycles, shooting range, hunting</t>
  </si>
  <si>
    <t>mars516@mymps.us</t>
  </si>
  <si>
    <t>monica</t>
  </si>
  <si>
    <t>boaky611</t>
  </si>
  <si>
    <t>Christiana osei,Robert Boakye</t>
  </si>
  <si>
    <t>701-389-1961</t>
  </si>
  <si>
    <t>Track &amp; Field, Wrestling</t>
  </si>
  <si>
    <t>sleeping,</t>
  </si>
  <si>
    <t>boaky611@mymps.us</t>
  </si>
  <si>
    <t>weis801</t>
  </si>
  <si>
    <t>701-340-4897</t>
  </si>
  <si>
    <t>Rhonda Weishaar</t>
  </si>
  <si>
    <t>701-500-6810</t>
  </si>
  <si>
    <t>soccer, reading, hunting, and fishing</t>
  </si>
  <si>
    <t>weis801@mymps.us</t>
  </si>
  <si>
    <t>gunnar</t>
  </si>
  <si>
    <t>ackerman</t>
  </si>
  <si>
    <t>701-509-7215</t>
  </si>
  <si>
    <t>ryan, jessica</t>
  </si>
  <si>
    <t>ryan- 701-720-7794 jessica- 701-720-5741</t>
  </si>
  <si>
    <t>FBLA, FFA</t>
  </si>
  <si>
    <t>hockey, trap shooting, lifting</t>
  </si>
  <si>
    <t>acker407@mymps.us</t>
  </si>
  <si>
    <t>HalseyB.14</t>
  </si>
  <si>
    <t>605-850-1445</t>
  </si>
  <si>
    <t>Shelley and Chance</t>
  </si>
  <si>
    <t>Mom 605-850-4776, Dad 701-500-5254</t>
  </si>
  <si>
    <t>Lifting, Hanging out with friends, Working</t>
  </si>
  <si>
    <t>halse359@mymps.us</t>
  </si>
  <si>
    <t>mya</t>
  </si>
  <si>
    <t>bogden</t>
  </si>
  <si>
    <t>bogd940</t>
  </si>
  <si>
    <t>Jenny and Steve Bogden</t>
  </si>
  <si>
    <t>hanging out with friends, going to the lake</t>
  </si>
  <si>
    <t>bogd940@mymps.us</t>
  </si>
  <si>
    <t>user - flat456</t>
  </si>
  <si>
    <t>701-500-2272</t>
  </si>
  <si>
    <t>Justin and Stacy</t>
  </si>
  <si>
    <t>701-370-3528 and 701-204-2772</t>
  </si>
  <si>
    <t>swimming, fishing, lake</t>
  </si>
  <si>
    <t>flat456@mymps.us</t>
  </si>
  <si>
    <t>10414mps</t>
  </si>
  <si>
    <t>701-578-4714</t>
  </si>
  <si>
    <t>Karla,Craig</t>
  </si>
  <si>
    <t>Karla is 701-818-9163, Craig is 701-340-1277</t>
  </si>
  <si>
    <t>Video games,fishing</t>
  </si>
  <si>
    <t>culp@mymps.us</t>
  </si>
  <si>
    <t>cale</t>
  </si>
  <si>
    <t>workman</t>
  </si>
  <si>
    <t>work444</t>
  </si>
  <si>
    <t>701-721-2404</t>
  </si>
  <si>
    <t>Chris and Jenna</t>
  </si>
  <si>
    <t>701-720-9908, 701-721-2070</t>
  </si>
  <si>
    <t>Soccer, Basketball</t>
  </si>
  <si>
    <t>golf and fishing</t>
  </si>
  <si>
    <t>work444@mymps.us</t>
  </si>
  <si>
    <t>eklun365</t>
  </si>
  <si>
    <t>701-822-0189</t>
  </si>
  <si>
    <t>Kevin and Jami</t>
  </si>
  <si>
    <t>701-721-0078, 701-8222288</t>
  </si>
  <si>
    <t>soccer and racing</t>
  </si>
  <si>
    <t>eklun365@mymps.us</t>
  </si>
  <si>
    <t>oswal282</t>
  </si>
  <si>
    <t>(701) 509-0109</t>
  </si>
  <si>
    <t>Nichole Oswalt</t>
  </si>
  <si>
    <t>(701) 720-8342</t>
  </si>
  <si>
    <t>oswal282@mymps.us</t>
  </si>
  <si>
    <t>Rylee</t>
  </si>
  <si>
    <t>user:lambe383 pass:lamberth24</t>
  </si>
  <si>
    <t>Christina Gibson</t>
  </si>
  <si>
    <t>Throwing discus and shot, fishing, hunting, preforming competivlay in speech, and weight lifting</t>
  </si>
  <si>
    <t>lambe383@mymps.us</t>
  </si>
  <si>
    <t>volk766</t>
  </si>
  <si>
    <t>701-389-1529</t>
  </si>
  <si>
    <t>Christina</t>
  </si>
  <si>
    <t>701-509-1769</t>
  </si>
  <si>
    <t>fishing,bike rides</t>
  </si>
  <si>
    <t>volk766@mymps.us</t>
  </si>
  <si>
    <t>scha271</t>
  </si>
  <si>
    <t>Bobbi Jo and Dustin Schall</t>
  </si>
  <si>
    <t>Bobbi Jo: 7017201207</t>
  </si>
  <si>
    <t>Volleyball, Soccer</t>
  </si>
  <si>
    <t>pickleball</t>
  </si>
  <si>
    <t>scha271@mymps.us</t>
  </si>
  <si>
    <t>16541mps</t>
  </si>
  <si>
    <t>Troy potter</t>
  </si>
  <si>
    <t>Watching baseball</t>
  </si>
  <si>
    <t>0 / 5</t>
  </si>
  <si>
    <t>pott843@mymps.us</t>
  </si>
  <si>
    <t>Bohlender</t>
  </si>
  <si>
    <t>bohle528</t>
  </si>
  <si>
    <t>(701) 721-1041</t>
  </si>
  <si>
    <t>Kelli and Robert</t>
  </si>
  <si>
    <t>(701) 721-0662</t>
  </si>
  <si>
    <t>sports and hunting</t>
  </si>
  <si>
    <t>bohle528@mymps.us</t>
  </si>
  <si>
    <t>gull443</t>
  </si>
  <si>
    <t>Karen Gullicks, Ryan Gullicks</t>
  </si>
  <si>
    <t>mom: 7017201859, dad: 7017217312</t>
  </si>
  <si>
    <t>Tennis, Dance</t>
  </si>
  <si>
    <t>3/24/0008</t>
  </si>
  <si>
    <t>dance, tennis</t>
  </si>
  <si>
    <t>gull443@mymps.us</t>
  </si>
  <si>
    <t>Caleb</t>
  </si>
  <si>
    <t>carr436</t>
  </si>
  <si>
    <t>701-340-6845</t>
  </si>
  <si>
    <t>701-240-4721</t>
  </si>
  <si>
    <t>Soccer, Track &amp; Field</t>
  </si>
  <si>
    <t>sports, outside</t>
  </si>
  <si>
    <t>carr436@mymps.us</t>
  </si>
  <si>
    <t>jayla</t>
  </si>
  <si>
    <t>hansen</t>
  </si>
  <si>
    <t>hans758</t>
  </si>
  <si>
    <t>701 818 8612</t>
  </si>
  <si>
    <t>Bobbi and Matthew Hansen</t>
  </si>
  <si>
    <t>moms- 701 833 1344</t>
  </si>
  <si>
    <t>volleyball</t>
  </si>
  <si>
    <t>hans758@mymps.us</t>
  </si>
  <si>
    <t>Kal</t>
  </si>
  <si>
    <t>30461mps</t>
  </si>
  <si>
    <t>Charles Reed and Jeannie Reed</t>
  </si>
  <si>
    <t>7019345739 or 7019345755</t>
  </si>
  <si>
    <t>Cooking, video games, hunting</t>
  </si>
  <si>
    <t>reed254@mymps.us</t>
  </si>
  <si>
    <t>Schae990</t>
  </si>
  <si>
    <t>701-818-0482</t>
  </si>
  <si>
    <t>Eric and Stacy Schaeffer</t>
  </si>
  <si>
    <t>Eric:701-720-6475 Stacy: 701-500-1001</t>
  </si>
  <si>
    <t>reading and swimming</t>
  </si>
  <si>
    <t>schae990@mymps.us</t>
  </si>
  <si>
    <t>Landen0326</t>
  </si>
  <si>
    <t>701-339-2634</t>
  </si>
  <si>
    <t>Sarah Silvis and Lorne Silvis</t>
  </si>
  <si>
    <t>701-339-2393</t>
  </si>
  <si>
    <t>football, wrestling, dirt bikes, camping</t>
  </si>
  <si>
    <t>silvi939@mymps.us</t>
  </si>
  <si>
    <t>Option 4</t>
  </si>
  <si>
    <t>Edwa123</t>
  </si>
  <si>
    <t>Amy and Chris</t>
  </si>
  <si>
    <t>Amy - 7017211607 Chris - 7012407460</t>
  </si>
  <si>
    <t>Crafting, spending time with family and friends, the lake</t>
  </si>
  <si>
    <t>edwa123@mymps.us</t>
  </si>
  <si>
    <t>Gutk966</t>
  </si>
  <si>
    <t>Jacklynn tanberg- mom Cody gutknecht-dad</t>
  </si>
  <si>
    <t>Moms-7012409639</t>
  </si>
  <si>
    <t>gutk966@mymps.us</t>
  </si>
  <si>
    <t>Crow14041</t>
  </si>
  <si>
    <t>701-415-5724</t>
  </si>
  <si>
    <t>Anglena</t>
  </si>
  <si>
    <t>701-500-7318</t>
  </si>
  <si>
    <t>crow683@mymps.us</t>
  </si>
  <si>
    <t>Klein</t>
  </si>
  <si>
    <t>klein483</t>
  </si>
  <si>
    <t>7655200741 my phone number</t>
  </si>
  <si>
    <t>(almost always able to pick up)mom: rebecca dad: christopher</t>
  </si>
  <si>
    <t>mom:7652128238 dad:7652128229</t>
  </si>
  <si>
    <t>dnd, video games, animals, warhammer40k.</t>
  </si>
  <si>
    <t>klein483@mymps.us</t>
  </si>
  <si>
    <t>ishmiael</t>
  </si>
  <si>
    <t>theobbles</t>
  </si>
  <si>
    <t>Kristiana and Mike</t>
  </si>
  <si>
    <t>mom 4046907955 dad 3134492061</t>
  </si>
  <si>
    <t>Basketball, hangout with friends</t>
  </si>
  <si>
    <t>theob379@mymps.us</t>
  </si>
  <si>
    <t>Nangelena</t>
  </si>
  <si>
    <t>lope201</t>
  </si>
  <si>
    <t>Nancy Brown</t>
  </si>
  <si>
    <t>coloring in my free time</t>
  </si>
  <si>
    <t>lope201@mymps.us</t>
  </si>
  <si>
    <t>Palaia</t>
  </si>
  <si>
    <t>Palai462</t>
  </si>
  <si>
    <t>413-386-4096</t>
  </si>
  <si>
    <t>Tracy Guyette and Kevin Palaia</t>
  </si>
  <si>
    <t>413-276-9610</t>
  </si>
  <si>
    <t>Soccer and lifting.</t>
  </si>
  <si>
    <t>palai462@mymps.us</t>
  </si>
  <si>
    <t>Tshirt size</t>
  </si>
  <si>
    <t>Log In</t>
  </si>
  <si>
    <t xml:space="preserve">Cell number </t>
  </si>
  <si>
    <t>Parent Cell</t>
  </si>
  <si>
    <t>Layla Swanner - 2</t>
  </si>
  <si>
    <t>Katie Thomas - 7</t>
  </si>
  <si>
    <t>Evan Fournier- 7</t>
  </si>
  <si>
    <t>Vincent Palaia - 3</t>
  </si>
  <si>
    <t>Scout Ulrickson-7</t>
  </si>
  <si>
    <t>Names</t>
  </si>
  <si>
    <t># of Tickets</t>
  </si>
  <si>
    <t>Returned</t>
  </si>
  <si>
    <t>$ recieved</t>
  </si>
  <si>
    <t>Returned Tickets</t>
  </si>
  <si>
    <t>Jaxon Lee</t>
  </si>
  <si>
    <t>Bolu</t>
  </si>
  <si>
    <t>Derrick</t>
  </si>
  <si>
    <t>Shawn Roberts</t>
  </si>
  <si>
    <t>Cassie Vetter</t>
  </si>
  <si>
    <t>Conner</t>
  </si>
  <si>
    <t>Griffen Broderick</t>
  </si>
  <si>
    <t>Carson De Jesus</t>
  </si>
  <si>
    <t>Sold</t>
  </si>
  <si>
    <t>Cash Returned</t>
  </si>
  <si>
    <t>Total Tickets</t>
  </si>
  <si>
    <t xml:space="preserve">Monica </t>
  </si>
  <si>
    <t>701-389-1685</t>
  </si>
  <si>
    <t xml:space="preserve">Mikiyas </t>
  </si>
  <si>
    <t>Asmamaw</t>
  </si>
  <si>
    <t xml:space="preserve">Jordyn </t>
  </si>
  <si>
    <t>701-755-2604</t>
  </si>
  <si>
    <t>haden</t>
  </si>
  <si>
    <t>701-509-5508</t>
  </si>
  <si>
    <t>Bolutife</t>
  </si>
  <si>
    <t>Omole</t>
  </si>
  <si>
    <t>Cameron</t>
  </si>
  <si>
    <t>Hummel</t>
  </si>
  <si>
    <t>701-509-0741</t>
  </si>
  <si>
    <t>Erin McLean</t>
  </si>
  <si>
    <t>701-822-0059</t>
  </si>
  <si>
    <t>xzavier</t>
  </si>
  <si>
    <t>Evan</t>
  </si>
  <si>
    <t>Fournier</t>
  </si>
  <si>
    <t>four649</t>
  </si>
  <si>
    <t>Dustin and Stephanie Fournier</t>
  </si>
  <si>
    <t>7017205859 (Dustin)</t>
  </si>
  <si>
    <t>Motorcycle riding.</t>
  </si>
  <si>
    <t>four649@mymps.us</t>
  </si>
  <si>
    <t>6th Hour</t>
  </si>
  <si>
    <t>Honor Society, FBLA</t>
  </si>
  <si>
    <t>Football, Track &amp; Field</t>
  </si>
  <si>
    <t>Cheerleading</t>
  </si>
  <si>
    <t>Baseball</t>
  </si>
  <si>
    <t>Griffin</t>
  </si>
  <si>
    <t>FBLA</t>
  </si>
  <si>
    <t>bakk136@mymps.us</t>
  </si>
  <si>
    <t>Robe805</t>
  </si>
  <si>
    <t>302-757-9341</t>
  </si>
  <si>
    <t>505-573-0894</t>
  </si>
  <si>
    <t>robe805@mymps.us</t>
  </si>
  <si>
    <t>Patt829</t>
  </si>
  <si>
    <t>701-389-7426</t>
  </si>
  <si>
    <t>701-389-9125</t>
  </si>
  <si>
    <t>patt829@mymps.us</t>
  </si>
  <si>
    <t>erin</t>
  </si>
  <si>
    <t>mclean</t>
  </si>
  <si>
    <t>mcle333@mymps.us</t>
  </si>
  <si>
    <t>brod542@mymps.us</t>
  </si>
  <si>
    <t>horto814@mymps.us</t>
  </si>
  <si>
    <t>Virginia Lee</t>
  </si>
  <si>
    <t>Lifting</t>
  </si>
  <si>
    <t>thie446</t>
  </si>
  <si>
    <t>701-509-5094</t>
  </si>
  <si>
    <t>Joseph Thiel, Michelle Thiel</t>
  </si>
  <si>
    <t>thie446@mymps.us</t>
  </si>
  <si>
    <t>Honor Society, Key Club</t>
  </si>
  <si>
    <t>odah614@mymps.us</t>
  </si>
  <si>
    <t>Mikiyas</t>
  </si>
  <si>
    <t>Deje160</t>
  </si>
  <si>
    <t>701 389 8085</t>
  </si>
  <si>
    <t>701 340 1649</t>
  </si>
  <si>
    <t>deje160@mymps.us</t>
  </si>
  <si>
    <t>Thomas</t>
  </si>
  <si>
    <t>juare526</t>
  </si>
  <si>
    <t>Rosa and Sal Juarez</t>
  </si>
  <si>
    <t>juare526@mymps.us</t>
  </si>
  <si>
    <t>Cassie Cain</t>
  </si>
  <si>
    <t>eddy447@mymps.us</t>
  </si>
  <si>
    <t>Katie</t>
  </si>
  <si>
    <t>701-7212355</t>
  </si>
  <si>
    <t>Tom Thomas and Wendy Thomas</t>
  </si>
  <si>
    <t>Dad: 701-8330885 Mom: 701-6261393</t>
  </si>
  <si>
    <t>Golfing, Art, History</t>
  </si>
  <si>
    <t>thom138@mymps.us</t>
  </si>
  <si>
    <t>huigh987@mymps.us</t>
  </si>
  <si>
    <t>Heather and Keith</t>
  </si>
  <si>
    <t>(mom) 7015095918</t>
  </si>
  <si>
    <t>Videogames, sports, and outdoors stuff.</t>
  </si>
  <si>
    <t>Bakk136</t>
  </si>
  <si>
    <t>Shawn and kausha bakk</t>
  </si>
  <si>
    <t>701-721-7157</t>
  </si>
  <si>
    <t>Baseball and working</t>
  </si>
  <si>
    <t>Candace Patterson</t>
  </si>
  <si>
    <t>video games, movies</t>
  </si>
  <si>
    <t>Christine and Kenton Roberts</t>
  </si>
  <si>
    <t>brod542</t>
  </si>
  <si>
    <t>701-720-1114</t>
  </si>
  <si>
    <t>Sherry Broderick(MOM) Moe broderick(DAD)</t>
  </si>
  <si>
    <t>701-720-2192(MOM) 701-720-1924(DAD)</t>
  </si>
  <si>
    <t>Football, Golf, Track &amp; Field</t>
  </si>
  <si>
    <t>i love outdoor activities like hunting and fishing. I also love to play sports my favorite is football.</t>
  </si>
  <si>
    <t>Tausha schmaltz and Josue De Jesus</t>
  </si>
  <si>
    <t>Football, Basketball</t>
  </si>
  <si>
    <t>16353mps</t>
  </si>
  <si>
    <t>Cheerleading, Track &amp; Field</t>
  </si>
  <si>
    <t>cheer, coaching, art, working out, and traveling</t>
  </si>
  <si>
    <t>mcle333</t>
  </si>
  <si>
    <t>diana and bruce mclean</t>
  </si>
  <si>
    <t>diana 701-340-7401</t>
  </si>
  <si>
    <t>hiking, cleaning, skiing, the lake, working out, coloring</t>
  </si>
  <si>
    <t>701-240-5115</t>
  </si>
  <si>
    <t>Video Gaming</t>
  </si>
  <si>
    <t>Scout</t>
  </si>
  <si>
    <t>Ulrickson</t>
  </si>
  <si>
    <t>Ulri460</t>
  </si>
  <si>
    <t>Lyndsay Ulrickson</t>
  </si>
  <si>
    <t>Track &amp; Field, Cross Country</t>
  </si>
  <si>
    <t>Running, biking, reading, coloring, fishing</t>
  </si>
  <si>
    <t>ulri460@mymps.us</t>
  </si>
  <si>
    <t>horto814</t>
  </si>
  <si>
    <t>Listening to music, coloring, hanging with friends.</t>
  </si>
  <si>
    <t>odah614</t>
  </si>
  <si>
    <t>(701) 833 1033</t>
  </si>
  <si>
    <t>Beth and Isaac</t>
  </si>
  <si>
    <t>(801) 835 4754</t>
  </si>
  <si>
    <t>Tennis, Baseball</t>
  </si>
  <si>
    <t>Tennis, baseball, fishing, and camping</t>
  </si>
  <si>
    <t>layla</t>
  </si>
  <si>
    <t>swanner</t>
  </si>
  <si>
    <t>swann419</t>
  </si>
  <si>
    <t>melinda bradley , joel bradley</t>
  </si>
  <si>
    <t>+1 (850) 396-3392 mom, +1 (850) 208-1808, dad</t>
  </si>
  <si>
    <t>listening to music , going out , reading</t>
  </si>
  <si>
    <t>swann419@mymps.us</t>
  </si>
  <si>
    <t>Med</t>
  </si>
  <si>
    <t>2XL</t>
  </si>
  <si>
    <t>Boulu</t>
  </si>
  <si>
    <t>Norma</t>
  </si>
  <si>
    <t>Hernandez</t>
  </si>
  <si>
    <t>Palacios</t>
  </si>
  <si>
    <t>large</t>
  </si>
  <si>
    <t>Asmanaw</t>
  </si>
  <si>
    <t xml:space="preserve">Cameron </t>
  </si>
  <si>
    <t>Arley</t>
  </si>
  <si>
    <t>Garrison</t>
  </si>
  <si>
    <t>FLC</t>
  </si>
  <si>
    <t>y</t>
  </si>
  <si>
    <t>CRLC</t>
  </si>
  <si>
    <t>Miki A</t>
  </si>
  <si>
    <t>4 owed</t>
  </si>
  <si>
    <t>701-500-0371</t>
  </si>
  <si>
    <t>701-721-0337</t>
  </si>
  <si>
    <t>701-389-1689</t>
  </si>
  <si>
    <t>701-770-9701</t>
  </si>
  <si>
    <t>701-818-8014</t>
  </si>
  <si>
    <t>701-509-1172</t>
  </si>
  <si>
    <t>701-389-6070</t>
  </si>
  <si>
    <t>701-389-2584</t>
  </si>
  <si>
    <t>701-822-0744</t>
  </si>
  <si>
    <t>701-340-3562</t>
  </si>
  <si>
    <t>701-500-6848</t>
  </si>
  <si>
    <t>701-805-8226</t>
  </si>
  <si>
    <t>701-441-0663</t>
  </si>
  <si>
    <t>Monday  A</t>
  </si>
  <si>
    <t>Tuesday B</t>
  </si>
  <si>
    <t>Wednesday C</t>
  </si>
  <si>
    <t>Thursday D</t>
  </si>
  <si>
    <t>Friday   E</t>
  </si>
  <si>
    <t xml:space="preserve">1st </t>
  </si>
  <si>
    <t>Mohundro</t>
  </si>
  <si>
    <t>Poter</t>
  </si>
  <si>
    <t>Swammer</t>
  </si>
  <si>
    <t>Layla</t>
  </si>
  <si>
    <t>Brentrup</t>
  </si>
  <si>
    <t>Wald</t>
  </si>
  <si>
    <t>Grayden</t>
  </si>
  <si>
    <t>MON4-2</t>
  </si>
  <si>
    <t>TUE4-2</t>
  </si>
  <si>
    <t>WED4-2</t>
  </si>
  <si>
    <t>MON4-1</t>
  </si>
  <si>
    <t>WED4-1</t>
  </si>
  <si>
    <t>Caelin Flaten - 2</t>
  </si>
  <si>
    <t>Caleah Eddy - 1</t>
  </si>
  <si>
    <t>Joseph Thiel - 1</t>
  </si>
  <si>
    <t>Landen Silvis - 3</t>
  </si>
  <si>
    <t>Kayden Gutknecht - 2</t>
  </si>
  <si>
    <t>MON 1</t>
  </si>
  <si>
    <t>TUE1</t>
  </si>
  <si>
    <t>CaLeb</t>
  </si>
  <si>
    <t>Griffen Broderick - 1</t>
  </si>
  <si>
    <t>MON2</t>
  </si>
  <si>
    <t>WED3</t>
  </si>
  <si>
    <t>Grayden Wald - 7</t>
  </si>
  <si>
    <t>Caleb Brentup - 7</t>
  </si>
  <si>
    <t>MON5</t>
  </si>
  <si>
    <t>TUE3</t>
  </si>
  <si>
    <t>THU3</t>
  </si>
  <si>
    <t>Vincent Palaia - 2</t>
  </si>
  <si>
    <t>Erin McLean - 1</t>
  </si>
  <si>
    <t>Student Aide</t>
  </si>
  <si>
    <t>Kamryn Gullicks  - 2</t>
  </si>
  <si>
    <t>Dylan Oswalt - 2</t>
  </si>
  <si>
    <t>WED7</t>
  </si>
  <si>
    <t>TUE7</t>
  </si>
  <si>
    <t>MON7</t>
  </si>
  <si>
    <t>Bostyn Edwards - 2</t>
  </si>
  <si>
    <t>Greer Schaeffer - 3</t>
  </si>
  <si>
    <t>Jayda Schall -3</t>
  </si>
  <si>
    <t>Andrew Mohundro - 3</t>
  </si>
  <si>
    <t>Josh Marsland - 2</t>
  </si>
  <si>
    <t>TUE5</t>
  </si>
  <si>
    <t>Isabel Juarez - 1</t>
  </si>
  <si>
    <t>Jaxon Lee - 2</t>
  </si>
  <si>
    <t>WE5</t>
  </si>
  <si>
    <t>Riker Potter - 2</t>
  </si>
  <si>
    <t>TUE6</t>
  </si>
  <si>
    <t>2ND</t>
  </si>
  <si>
    <t>Titus Klien -2</t>
  </si>
  <si>
    <t>Carson De Jesus - 1</t>
  </si>
  <si>
    <t>Drew Bohlender - 3</t>
  </si>
  <si>
    <t>Kal-el Reed - 2</t>
  </si>
  <si>
    <t>Jayla Hansen - 3</t>
  </si>
  <si>
    <t>Evan Fournier - 3</t>
  </si>
  <si>
    <t>Kyle Eklund - 2</t>
  </si>
  <si>
    <t>Conner Odahlen - 1</t>
  </si>
  <si>
    <t>thu5</t>
  </si>
  <si>
    <t>WED5</t>
  </si>
  <si>
    <t>FRI5</t>
  </si>
  <si>
    <t>Caleb Carr - 3</t>
  </si>
  <si>
    <t>MON6</t>
  </si>
  <si>
    <t>Brielle Brentrup - 7</t>
  </si>
  <si>
    <t>Lexi Duong - 7</t>
  </si>
  <si>
    <t>Elin Kirkhammer - 7</t>
  </si>
  <si>
    <t>Savannah Mendoza - 7</t>
  </si>
  <si>
    <t>Emree Marcellais - 7</t>
  </si>
  <si>
    <t>Arvin Davis - 7</t>
  </si>
  <si>
    <t>Declan Doherty - 7</t>
  </si>
  <si>
    <t>Hunter Hoff - 7</t>
  </si>
  <si>
    <t>Chase Holman - 7</t>
  </si>
  <si>
    <t>Brody Johnson - 7</t>
  </si>
  <si>
    <t>Dawson Keller - 7</t>
  </si>
  <si>
    <t>Sawyer Leigh - 7</t>
  </si>
  <si>
    <t>Jeron Mehlhoff - 7</t>
  </si>
  <si>
    <t>Teyan Patterson - 7</t>
  </si>
  <si>
    <t>Talmage Pehrson - 7</t>
  </si>
  <si>
    <t>Delvin Rodas - 7</t>
  </si>
  <si>
    <t xml:space="preserve"> Ryder Sutton 7 </t>
  </si>
  <si>
    <t>Drew Wald - 7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</si>
</sst>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0&quot; / 5&quot;"/>
  </numFmts>
  <fonts count="21" x14ac:knownFonts="1">
    <font>
      <sz val="11"/>
      <color theme="1"/>
      <name val="Calibri"/>
      <family val="2"/>
      <scheme val="minor"/>
    </font>
    <font>
      <sz val="11"/>
      <color rgb="FFFF0000"/>
      <name val="Calibri"/>
      <family val="2"/>
      <scheme val="minor"/>
    </font>
    <font>
      <sz val="11"/>
      <color rgb="FFFF0000"/>
      <name val="Times New Roman"/>
      <family val="1"/>
    </font>
    <font>
      <sz val="10"/>
      <color rgb="FFFF0000"/>
      <name val="Times New Roman"/>
      <family val="1"/>
    </font>
    <font>
      <sz val="12"/>
      <color rgb="FFFF0000"/>
      <name val="Times New Roman"/>
      <family val="1"/>
    </font>
    <font>
      <sz val="10"/>
      <color theme="1"/>
      <name val="Arial"/>
      <family val="2"/>
    </font>
    <font>
      <sz val="10"/>
      <color indexed="8"/>
      <name val="Arial"/>
      <family val="2"/>
    </font>
    <font>
      <sz val="11"/>
      <color indexed="8"/>
      <name val="Calibri"/>
      <family val="2"/>
    </font>
    <font>
      <sz val="11"/>
      <color theme="1"/>
      <name val="Calibri"/>
      <family val="2"/>
      <scheme val="minor"/>
    </font>
    <font>
      <sz val="11"/>
      <color theme="1"/>
      <name val="Times New Roman"/>
      <family val="1"/>
    </font>
    <font>
      <sz val="12"/>
      <color theme="1"/>
      <name val="Times New Roman"/>
      <family val="1"/>
    </font>
    <font>
      <sz val="10"/>
      <color theme="1"/>
      <name val="Times New Roman"/>
      <family val="1"/>
    </font>
    <font>
      <sz val="10"/>
      <color rgb="FF000000"/>
      <name val="Calibri"/>
      <family val="2"/>
      <scheme val="minor"/>
    </font>
    <font>
      <sz val="10"/>
      <color theme="1"/>
      <name val="Calibri"/>
      <family val="2"/>
      <scheme val="minor"/>
    </font>
    <font>
      <sz val="11"/>
      <color rgb="FF000000"/>
      <name val="Montserrat"/>
    </font>
    <font>
      <b/>
      <i/>
      <sz val="10"/>
      <color rgb="FFFF0000"/>
      <name val="Times New Roman"/>
      <family val="1"/>
    </font>
    <font>
      <i/>
      <sz val="10"/>
      <color rgb="FFFF0000"/>
      <name val="Times New Roman"/>
      <family val="1"/>
    </font>
    <font>
      <sz val="10"/>
      <color theme="1"/>
      <name val="Calibri"/>
      <family val="2"/>
      <scheme val="minor"/>
    </font>
    <font>
      <b/>
      <sz val="10"/>
      <color theme="1"/>
      <name val="Times New Roman"/>
      <family val="1"/>
    </font>
    <font>
      <sz val="8"/>
      <name val="Calibri"/>
      <family val="2"/>
      <scheme val="minor"/>
    </font>
    <font>
      <sz val="6"/>
      <name val="Yu Gothic"/>
      <family val="2"/>
      <charset val="128"/>
    </font>
  </fonts>
  <fills count="15">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9" tint="0.39997558519241921"/>
        <bgColor indexed="64"/>
      </patternFill>
    </fill>
  </fills>
  <borders count="19">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style="medium">
        <color rgb="FFCCCCCC"/>
      </right>
      <top style="medium">
        <color rgb="FFCCCCCC"/>
      </top>
      <bottom style="medium">
        <color rgb="FFCCCCCC"/>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rgb="FFCCCCCC"/>
      </left>
      <right style="medium">
        <color rgb="FFCCCCCC"/>
      </right>
      <top/>
      <bottom/>
      <diagonal/>
    </border>
  </borders>
  <cellStyleXfs count="4">
    <xf numFmtId="0" fontId="0" fillId="0" borderId="0"/>
    <xf numFmtId="0" fontId="6" fillId="0" borderId="0"/>
    <xf numFmtId="44" fontId="8" fillId="0" borderId="0" applyFont="0" applyFill="0" applyBorder="0" applyAlignment="0" applyProtection="0"/>
    <xf numFmtId="0" fontId="12" fillId="0" borderId="0"/>
  </cellStyleXfs>
  <cellXfs count="140">
    <xf numFmtId="0" fontId="0" fillId="0" borderId="0" xfId="0"/>
    <xf numFmtId="0" fontId="0" fillId="0" borderId="0" xfId="0" applyAlignment="1">
      <alignment horizontal="left" vertical="center"/>
    </xf>
    <xf numFmtId="0" fontId="1" fillId="0" borderId="0" xfId="0" applyFont="1"/>
    <xf numFmtId="0" fontId="1" fillId="4" borderId="0" xfId="0" applyFont="1" applyFill="1" applyAlignment="1">
      <alignment horizontal="center" vertical="center"/>
    </xf>
    <xf numFmtId="0" fontId="0" fillId="4" borderId="0" xfId="0" applyFill="1" applyAlignment="1">
      <alignment horizontal="center" vertical="center"/>
    </xf>
    <xf numFmtId="0" fontId="0" fillId="3" borderId="0" xfId="0" applyFill="1" applyAlignment="1">
      <alignment horizontal="center" vertical="center"/>
    </xf>
    <xf numFmtId="0" fontId="0" fillId="2" borderId="0" xfId="0" applyFill="1" applyAlignment="1">
      <alignment horizontal="center" vertical="center"/>
    </xf>
    <xf numFmtId="0" fontId="0" fillId="6" borderId="0" xfId="0" applyFill="1" applyAlignment="1">
      <alignment horizontal="center" vertical="center"/>
    </xf>
    <xf numFmtId="0" fontId="0" fillId="5" borderId="0" xfId="0" applyFill="1" applyAlignment="1">
      <alignment horizontal="center" vertical="center"/>
    </xf>
    <xf numFmtId="0" fontId="0" fillId="5" borderId="0" xfId="0" applyFill="1" applyAlignment="1">
      <alignment horizontal="center"/>
    </xf>
    <xf numFmtId="0" fontId="1" fillId="6" borderId="0" xfId="0" applyFont="1" applyFill="1" applyAlignment="1">
      <alignment horizontal="center" vertical="center"/>
    </xf>
    <xf numFmtId="0" fontId="1" fillId="7" borderId="0" xfId="0" applyFont="1" applyFill="1" applyAlignment="1">
      <alignment horizontal="center" vertical="center"/>
    </xf>
    <xf numFmtId="0" fontId="1" fillId="11" borderId="0" xfId="0" applyFont="1" applyFill="1" applyAlignment="1">
      <alignment horizontal="center" vertical="center"/>
    </xf>
    <xf numFmtId="0" fontId="1" fillId="3" borderId="0" xfId="0" applyFont="1" applyFill="1" applyAlignment="1">
      <alignment horizontal="center" vertical="center"/>
    </xf>
    <xf numFmtId="0" fontId="1" fillId="2" borderId="0" xfId="0" applyFont="1" applyFill="1" applyAlignment="1">
      <alignment horizontal="center" vertical="center"/>
    </xf>
    <xf numFmtId="0" fontId="0" fillId="0" borderId="7" xfId="0" applyBorder="1"/>
    <xf numFmtId="0" fontId="0" fillId="8" borderId="7" xfId="0" applyFill="1" applyBorder="1"/>
    <xf numFmtId="0" fontId="5" fillId="0" borderId="10" xfId="0" applyFont="1" applyBorder="1" applyAlignment="1">
      <alignment wrapText="1"/>
    </xf>
    <xf numFmtId="0" fontId="0" fillId="8" borderId="0" xfId="0" applyFill="1"/>
    <xf numFmtId="0" fontId="5" fillId="0" borderId="7" xfId="0" applyFont="1" applyBorder="1" applyAlignment="1">
      <alignment wrapText="1"/>
    </xf>
    <xf numFmtId="0" fontId="5" fillId="0" borderId="10" xfId="0" applyFont="1" applyBorder="1" applyAlignment="1">
      <alignment horizontal="right" wrapText="1"/>
    </xf>
    <xf numFmtId="0" fontId="5" fillId="0" borderId="0" xfId="0" applyFont="1" applyAlignment="1">
      <alignment wrapText="1"/>
    </xf>
    <xf numFmtId="0" fontId="0" fillId="0" borderId="10" xfId="0" applyBorder="1"/>
    <xf numFmtId="49" fontId="7" fillId="9" borderId="7" xfId="1" applyNumberFormat="1" applyFont="1" applyFill="1" applyBorder="1" applyAlignment="1">
      <alignment horizontal="center"/>
    </xf>
    <xf numFmtId="0" fontId="1" fillId="0" borderId="7" xfId="0" applyFont="1" applyBorder="1"/>
    <xf numFmtId="0" fontId="5" fillId="8" borderId="7" xfId="0" applyFont="1" applyFill="1" applyBorder="1" applyAlignment="1">
      <alignment wrapText="1"/>
    </xf>
    <xf numFmtId="0" fontId="0" fillId="7" borderId="0" xfId="0" applyFill="1"/>
    <xf numFmtId="49" fontId="7" fillId="0" borderId="7" xfId="1" applyNumberFormat="1" applyFont="1" applyBorder="1" applyAlignment="1">
      <alignment horizontal="right"/>
    </xf>
    <xf numFmtId="0" fontId="5" fillId="0" borderId="10" xfId="0" applyFont="1" applyBorder="1" applyAlignment="1">
      <alignment horizontal="left" wrapText="1"/>
    </xf>
    <xf numFmtId="0" fontId="0" fillId="0" borderId="0" xfId="0" applyAlignment="1">
      <alignment horizontal="left"/>
    </xf>
    <xf numFmtId="44" fontId="0" fillId="0" borderId="0" xfId="0" applyNumberFormat="1"/>
    <xf numFmtId="0" fontId="1" fillId="8" borderId="7" xfId="0" applyFont="1" applyFill="1" applyBorder="1"/>
    <xf numFmtId="0" fontId="0" fillId="0" borderId="0" xfId="0" applyAlignment="1">
      <alignment wrapText="1"/>
    </xf>
    <xf numFmtId="0" fontId="0" fillId="0" borderId="6" xfId="0" applyBorder="1"/>
    <xf numFmtId="49" fontId="7" fillId="9" borderId="6" xfId="1" applyNumberFormat="1" applyFont="1" applyFill="1" applyBorder="1" applyAlignment="1">
      <alignment horizontal="center"/>
    </xf>
    <xf numFmtId="44" fontId="0" fillId="8" borderId="7" xfId="0" applyNumberFormat="1" applyFill="1" applyBorder="1"/>
    <xf numFmtId="0" fontId="0" fillId="11" borderId="0" xfId="0" applyFill="1"/>
    <xf numFmtId="0" fontId="9" fillId="7" borderId="6" xfId="0" applyFont="1" applyFill="1" applyBorder="1" applyAlignment="1">
      <alignment horizontal="center"/>
    </xf>
    <xf numFmtId="0" fontId="9" fillId="8" borderId="6" xfId="0" applyFont="1" applyFill="1" applyBorder="1" applyAlignment="1">
      <alignment horizontal="center"/>
    </xf>
    <xf numFmtId="0" fontId="10" fillId="0" borderId="9" xfId="0" applyFont="1" applyBorder="1" applyAlignment="1">
      <alignment horizontal="center"/>
    </xf>
    <xf numFmtId="0" fontId="9" fillId="0" borderId="7" xfId="0" applyFont="1" applyBorder="1" applyAlignment="1">
      <alignment horizontal="center"/>
    </xf>
    <xf numFmtId="0" fontId="10" fillId="0" borderId="8" xfId="0" applyFont="1" applyBorder="1" applyAlignment="1">
      <alignment horizontal="center"/>
    </xf>
    <xf numFmtId="0" fontId="10" fillId="0" borderId="7" xfId="0" applyFont="1" applyBorder="1" applyAlignment="1">
      <alignment horizontal="center"/>
    </xf>
    <xf numFmtId="0" fontId="10" fillId="0" borderId="0" xfId="0" applyFont="1"/>
    <xf numFmtId="0" fontId="9" fillId="8" borderId="2" xfId="0" applyFont="1" applyFill="1" applyBorder="1" applyAlignment="1">
      <alignment horizontal="center"/>
    </xf>
    <xf numFmtId="0" fontId="11" fillId="0" borderId="0" xfId="0" applyFont="1"/>
    <xf numFmtId="0" fontId="9" fillId="8" borderId="1" xfId="0" applyFont="1" applyFill="1" applyBorder="1" applyAlignment="1">
      <alignment horizontal="center"/>
    </xf>
    <xf numFmtId="0" fontId="11" fillId="0" borderId="1"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11" fillId="0" borderId="0" xfId="0" applyFont="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0" fillId="0" borderId="0" xfId="0" applyFont="1" applyAlignment="1">
      <alignment horizontal="center"/>
    </xf>
    <xf numFmtId="16" fontId="11" fillId="0" borderId="1" xfId="0" applyNumberFormat="1" applyFont="1" applyBorder="1" applyAlignment="1">
      <alignment horizontal="center"/>
    </xf>
    <xf numFmtId="0" fontId="0" fillId="0" borderId="0" xfId="0" applyAlignment="1">
      <alignment horizontal="center"/>
    </xf>
    <xf numFmtId="0" fontId="13" fillId="0" borderId="0" xfId="0" applyFont="1"/>
    <xf numFmtId="14" fontId="13" fillId="0" borderId="0" xfId="0" applyNumberFormat="1" applyFont="1"/>
    <xf numFmtId="164" fontId="13" fillId="0" borderId="0" xfId="0" applyNumberFormat="1" applyFont="1"/>
    <xf numFmtId="0" fontId="11" fillId="7" borderId="2" xfId="0" applyFont="1" applyFill="1" applyBorder="1" applyAlignment="1">
      <alignment horizontal="center"/>
    </xf>
    <xf numFmtId="0" fontId="11" fillId="7" borderId="7" xfId="0" applyFont="1" applyFill="1" applyBorder="1" applyAlignment="1">
      <alignment horizontal="center"/>
    </xf>
    <xf numFmtId="0" fontId="11" fillId="7" borderId="0" xfId="0" applyFont="1" applyFill="1"/>
    <xf numFmtId="0" fontId="0" fillId="8" borderId="0" xfId="0" applyFill="1" applyAlignment="1">
      <alignment wrapText="1"/>
    </xf>
    <xf numFmtId="16" fontId="5" fillId="0" borderId="0" xfId="0" applyNumberFormat="1" applyFont="1" applyAlignment="1">
      <alignment horizontal="right" wrapText="1"/>
    </xf>
    <xf numFmtId="0" fontId="14" fillId="0" borderId="0" xfId="0" applyFont="1"/>
    <xf numFmtId="49" fontId="7" fillId="0" borderId="9" xfId="1" applyNumberFormat="1" applyFont="1" applyBorder="1" applyAlignment="1">
      <alignment horizontal="right"/>
    </xf>
    <xf numFmtId="0" fontId="5" fillId="0" borderId="9" xfId="0" applyFont="1" applyBorder="1" applyAlignment="1">
      <alignment wrapText="1"/>
    </xf>
    <xf numFmtId="0" fontId="5" fillId="8" borderId="9" xfId="0" applyFont="1" applyFill="1" applyBorder="1" applyAlignment="1">
      <alignment wrapText="1"/>
    </xf>
    <xf numFmtId="49" fontId="7" fillId="9" borderId="5" xfId="1" applyNumberFormat="1" applyFont="1" applyFill="1" applyBorder="1" applyAlignment="1">
      <alignment horizontal="center"/>
    </xf>
    <xf numFmtId="49" fontId="7" fillId="9" borderId="9" xfId="1" applyNumberFormat="1" applyFont="1" applyFill="1" applyBorder="1" applyAlignment="1">
      <alignment horizontal="center"/>
    </xf>
    <xf numFmtId="0" fontId="0" fillId="0" borderId="9" xfId="0" applyBorder="1"/>
    <xf numFmtId="0" fontId="5" fillId="0" borderId="11" xfId="0" applyFont="1" applyBorder="1" applyAlignment="1">
      <alignment wrapText="1"/>
    </xf>
    <xf numFmtId="2" fontId="0" fillId="0" borderId="0" xfId="0" applyNumberFormat="1"/>
    <xf numFmtId="2" fontId="0" fillId="0" borderId="8" xfId="2" applyNumberFormat="1" applyFont="1" applyBorder="1"/>
    <xf numFmtId="2" fontId="0" fillId="8" borderId="8" xfId="2" applyNumberFormat="1" applyFont="1" applyFill="1" applyBorder="1"/>
    <xf numFmtId="2" fontId="0" fillId="0" borderId="0" xfId="2" applyNumberFormat="1" applyFont="1"/>
    <xf numFmtId="2" fontId="5" fillId="0" borderId="12" xfId="0" applyNumberFormat="1" applyFont="1" applyBorder="1" applyAlignment="1">
      <alignment wrapText="1"/>
    </xf>
    <xf numFmtId="16" fontId="0" fillId="0" borderId="0" xfId="0" applyNumberFormat="1"/>
    <xf numFmtId="0" fontId="0" fillId="0" borderId="18" xfId="0" applyBorder="1"/>
    <xf numFmtId="0" fontId="1" fillId="8" borderId="0" xfId="0" applyFont="1" applyFill="1"/>
    <xf numFmtId="0" fontId="1" fillId="12" borderId="0" xfId="0" applyFont="1" applyFill="1"/>
    <xf numFmtId="0" fontId="1" fillId="12" borderId="0" xfId="0" applyFont="1" applyFill="1" applyAlignment="1">
      <alignment horizontal="center" vertical="center"/>
    </xf>
    <xf numFmtId="0" fontId="0" fillId="12" borderId="0" xfId="0" applyFill="1"/>
    <xf numFmtId="0" fontId="0" fillId="13" borderId="0" xfId="0" applyFill="1"/>
    <xf numFmtId="0" fontId="15" fillId="0" borderId="6" xfId="0" applyFont="1" applyBorder="1" applyAlignment="1">
      <alignment horizontal="center"/>
    </xf>
    <xf numFmtId="0" fontId="1" fillId="13" borderId="0" xfId="0" applyFont="1" applyFill="1" applyAlignment="1">
      <alignment horizontal="center" vertical="center"/>
    </xf>
    <xf numFmtId="0" fontId="5" fillId="13" borderId="0" xfId="0" applyFont="1" applyFill="1" applyAlignment="1">
      <alignment wrapText="1"/>
    </xf>
    <xf numFmtId="0" fontId="1" fillId="13" borderId="0" xfId="0" applyFont="1" applyFill="1"/>
    <xf numFmtId="0" fontId="9" fillId="8" borderId="0" xfId="0" applyFont="1" applyFill="1" applyAlignment="1">
      <alignment horizontal="center"/>
    </xf>
    <xf numFmtId="0" fontId="9" fillId="8" borderId="0" xfId="0" applyFont="1" applyFill="1" applyAlignment="1">
      <alignment horizontal="center" wrapText="1"/>
    </xf>
    <xf numFmtId="0" fontId="10" fillId="8" borderId="0" xfId="0" applyFont="1" applyFill="1" applyAlignment="1">
      <alignment horizontal="center"/>
    </xf>
    <xf numFmtId="0" fontId="11" fillId="8" borderId="0" xfId="0" applyFont="1" applyFill="1" applyAlignment="1">
      <alignment horizontal="center"/>
    </xf>
    <xf numFmtId="0" fontId="2" fillId="7" borderId="6" xfId="0" applyFont="1" applyFill="1" applyBorder="1" applyAlignment="1">
      <alignment horizontal="center"/>
    </xf>
    <xf numFmtId="0" fontId="17" fillId="0" borderId="0" xfId="0" applyFont="1"/>
    <xf numFmtId="2" fontId="10" fillId="8" borderId="0" xfId="0" applyNumberFormat="1" applyFont="1" applyFill="1"/>
    <xf numFmtId="2" fontId="11" fillId="8" borderId="0" xfId="0" applyNumberFormat="1" applyFont="1" applyFill="1"/>
    <xf numFmtId="2" fontId="11" fillId="8" borderId="0" xfId="0" applyNumberFormat="1" applyFont="1" applyFill="1" applyAlignment="1">
      <alignment horizontal="center"/>
    </xf>
    <xf numFmtId="2" fontId="9" fillId="8" borderId="0" xfId="0" applyNumberFormat="1" applyFont="1" applyFill="1" applyAlignment="1">
      <alignment horizontal="center"/>
    </xf>
    <xf numFmtId="1" fontId="5" fillId="0" borderId="7" xfId="0" applyNumberFormat="1" applyFont="1" applyBorder="1" applyAlignment="1">
      <alignment wrapText="1"/>
    </xf>
    <xf numFmtId="1" fontId="0" fillId="0" borderId="7" xfId="0" applyNumberFormat="1" applyBorder="1"/>
    <xf numFmtId="0" fontId="2" fillId="10" borderId="13" xfId="0" applyFont="1" applyFill="1" applyBorder="1" applyAlignment="1">
      <alignment horizontal="center"/>
    </xf>
    <xf numFmtId="0" fontId="2" fillId="10" borderId="14" xfId="0" applyFont="1" applyFill="1" applyBorder="1" applyAlignment="1">
      <alignment horizontal="center"/>
    </xf>
    <xf numFmtId="0" fontId="4" fillId="0" borderId="0" xfId="0" applyFont="1" applyAlignment="1">
      <alignment horizontal="center"/>
    </xf>
    <xf numFmtId="20" fontId="0" fillId="0" borderId="0" xfId="0" applyNumberFormat="1"/>
    <xf numFmtId="20" fontId="0" fillId="0" borderId="0" xfId="0" applyNumberFormat="1" applyAlignment="1">
      <alignment horizontal="left"/>
    </xf>
    <xf numFmtId="0" fontId="0" fillId="9" borderId="0" xfId="0" applyFill="1"/>
    <xf numFmtId="16" fontId="0" fillId="9" borderId="0" xfId="0" applyNumberFormat="1" applyFill="1"/>
    <xf numFmtId="20" fontId="0" fillId="9" borderId="0" xfId="0" applyNumberFormat="1" applyFill="1"/>
    <xf numFmtId="0" fontId="0" fillId="14" borderId="0" xfId="0" applyFill="1"/>
    <xf numFmtId="16" fontId="0" fillId="14" borderId="0" xfId="0" applyNumberFormat="1" applyFill="1"/>
    <xf numFmtId="20" fontId="0" fillId="14" borderId="0" xfId="0" applyNumberFormat="1" applyFill="1"/>
    <xf numFmtId="0" fontId="5" fillId="7" borderId="0" xfId="0" applyFont="1" applyFill="1" applyAlignment="1">
      <alignment wrapText="1"/>
    </xf>
    <xf numFmtId="0" fontId="11" fillId="8" borderId="2" xfId="0" applyFont="1" applyFill="1" applyBorder="1" applyAlignment="1">
      <alignment horizontal="center"/>
    </xf>
    <xf numFmtId="0" fontId="11" fillId="10" borderId="2" xfId="0" applyFont="1" applyFill="1" applyBorder="1" applyAlignment="1">
      <alignment horizontal="center"/>
    </xf>
    <xf numFmtId="0" fontId="9" fillId="10" borderId="15" xfId="0" applyFont="1" applyFill="1" applyBorder="1" applyAlignment="1">
      <alignment horizontal="center"/>
    </xf>
    <xf numFmtId="0" fontId="9" fillId="10" borderId="6" xfId="0" applyFont="1" applyFill="1" applyBorder="1" applyAlignment="1">
      <alignment horizontal="center"/>
    </xf>
    <xf numFmtId="0" fontId="18" fillId="10" borderId="0" xfId="0" applyFont="1" applyFill="1" applyAlignment="1">
      <alignment horizontal="center"/>
    </xf>
    <xf numFmtId="0" fontId="9" fillId="8" borderId="6" xfId="0" applyFont="1" applyFill="1" applyBorder="1" applyAlignment="1">
      <alignment horizontal="center" wrapText="1"/>
    </xf>
    <xf numFmtId="0" fontId="9" fillId="0" borderId="0" xfId="0" applyFont="1" applyAlignment="1">
      <alignment horizontal="center"/>
    </xf>
    <xf numFmtId="22" fontId="5" fillId="0" borderId="10" xfId="0" applyNumberFormat="1" applyFont="1" applyBorder="1" applyAlignment="1">
      <alignment horizontal="right" wrapText="1"/>
    </xf>
    <xf numFmtId="14" fontId="5" fillId="0" borderId="10" xfId="0" applyNumberFormat="1" applyFont="1" applyBorder="1" applyAlignment="1">
      <alignment horizontal="right" wrapText="1"/>
    </xf>
    <xf numFmtId="16" fontId="5" fillId="0" borderId="10" xfId="0" applyNumberFormat="1" applyFont="1" applyBorder="1" applyAlignment="1">
      <alignment horizontal="right" wrapText="1"/>
    </xf>
    <xf numFmtId="0" fontId="3" fillId="8" borderId="2" xfId="0" applyFont="1" applyFill="1" applyBorder="1" applyAlignment="1">
      <alignment horizontal="center"/>
    </xf>
    <xf numFmtId="0" fontId="11" fillId="8" borderId="7" xfId="0" applyFont="1" applyFill="1" applyBorder="1" applyAlignment="1">
      <alignment horizontal="center"/>
    </xf>
    <xf numFmtId="14" fontId="5" fillId="0" borderId="10" xfId="0" applyNumberFormat="1" applyFont="1" applyBorder="1" applyAlignment="1">
      <alignment wrapText="1"/>
    </xf>
    <xf numFmtId="0" fontId="5" fillId="7" borderId="10" xfId="0" applyFont="1" applyFill="1" applyBorder="1" applyAlignment="1">
      <alignment wrapText="1"/>
    </xf>
    <xf numFmtId="8" fontId="5" fillId="0" borderId="10" xfId="0" applyNumberFormat="1" applyFont="1" applyBorder="1" applyAlignment="1">
      <alignment horizontal="right" wrapText="1"/>
    </xf>
    <xf numFmtId="16" fontId="5" fillId="0" borderId="10" xfId="0" applyNumberFormat="1" applyFont="1" applyBorder="1" applyAlignment="1">
      <alignment wrapText="1"/>
    </xf>
    <xf numFmtId="14" fontId="5" fillId="0" borderId="0" xfId="0" applyNumberFormat="1" applyFont="1" applyAlignment="1">
      <alignment wrapText="1"/>
    </xf>
    <xf numFmtId="0" fontId="5" fillId="0" borderId="18" xfId="0" applyFont="1" applyBorder="1" applyAlignment="1">
      <alignment horizontal="right" wrapText="1"/>
    </xf>
    <xf numFmtId="0" fontId="9" fillId="8" borderId="2" xfId="0" applyFont="1" applyFill="1" applyBorder="1" applyAlignment="1">
      <alignment horizontal="center" wrapText="1"/>
    </xf>
    <xf numFmtId="0" fontId="9" fillId="8" borderId="6" xfId="0" applyFont="1" applyFill="1" applyBorder="1" applyAlignment="1">
      <alignment horizontal="center" wrapText="1"/>
    </xf>
    <xf numFmtId="0" fontId="11" fillId="0" borderId="16" xfId="0" applyFont="1" applyBorder="1" applyAlignment="1">
      <alignment horizontal="center" wrapText="1"/>
    </xf>
    <xf numFmtId="0" fontId="11" fillId="0" borderId="17" xfId="0" applyFont="1" applyBorder="1" applyAlignment="1">
      <alignment horizontal="center" wrapText="1"/>
    </xf>
    <xf numFmtId="0" fontId="0" fillId="0" borderId="0" xfId="0" applyBorder="1"/>
    <xf numFmtId="0" fontId="5" fillId="0" borderId="0" xfId="0" applyFont="1" applyBorder="1" applyAlignment="1">
      <alignment wrapText="1"/>
    </xf>
    <xf numFmtId="0" fontId="0" fillId="0" borderId="0" xfId="0" applyFill="1" applyBorder="1"/>
    <xf numFmtId="0" fontId="11" fillId="0" borderId="6" xfId="0" applyFont="1" applyBorder="1" applyAlignment="1">
      <alignment horizontal="center"/>
    </xf>
    <xf numFmtId="0" fontId="11" fillId="0" borderId="7" xfId="0" applyFont="1" applyBorder="1" applyAlignment="1">
      <alignment horizontal="center"/>
    </xf>
    <xf numFmtId="0" fontId="0" fillId="0" borderId="10" xfId="0" applyFill="1" applyBorder="1"/>
  </cellXfs>
  <cellStyles count="4">
    <cellStyle name="Currency" xfId="2" builtinId="4"/>
    <cellStyle name="Normal" xfId="0" builtinId="0"/>
    <cellStyle name="Normal 2" xfId="3" xr:uid="{00000000-0005-0000-0000-000002000000}"/>
    <cellStyle name="Normal_Sheet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82308-FF99-4F1A-8585-46C51582F3A6}">
  <dimension ref="A1:L145"/>
  <sheetViews>
    <sheetView topLeftCell="A31" zoomScale="115" zoomScaleNormal="115" workbookViewId="0">
      <selection activeCell="E54" sqref="E54"/>
    </sheetView>
  </sheetViews>
  <sheetFormatPr defaultRowHeight="15" x14ac:dyDescent="0.25"/>
  <cols>
    <col min="3" max="3" width="13.140625" customWidth="1"/>
  </cols>
  <sheetData>
    <row r="1" spans="1:12" x14ac:dyDescent="0.25">
      <c r="A1" t="s">
        <v>118</v>
      </c>
      <c r="B1" t="s">
        <v>310</v>
      </c>
      <c r="E1">
        <f>SUM(E3:E4027)</f>
        <v>128.75</v>
      </c>
    </row>
    <row r="3" spans="1:12" x14ac:dyDescent="0.25">
      <c r="B3" s="77"/>
    </row>
    <row r="4" spans="1:12" x14ac:dyDescent="0.25">
      <c r="A4" t="s">
        <v>311</v>
      </c>
      <c r="B4" s="77">
        <v>45159</v>
      </c>
      <c r="C4" t="s">
        <v>318</v>
      </c>
      <c r="E4">
        <v>4</v>
      </c>
    </row>
    <row r="5" spans="1:12" x14ac:dyDescent="0.25">
      <c r="A5" t="s">
        <v>312</v>
      </c>
      <c r="B5" s="77">
        <v>45160</v>
      </c>
      <c r="C5" t="s">
        <v>318</v>
      </c>
      <c r="E5">
        <v>4</v>
      </c>
    </row>
    <row r="6" spans="1:12" x14ac:dyDescent="0.25">
      <c r="A6" t="s">
        <v>313</v>
      </c>
      <c r="B6" s="77">
        <v>45161</v>
      </c>
      <c r="C6" s="103">
        <v>0.46875</v>
      </c>
      <c r="D6" s="103">
        <v>6.25E-2</v>
      </c>
      <c r="E6">
        <v>2.25</v>
      </c>
      <c r="G6" t="s">
        <v>319</v>
      </c>
    </row>
    <row r="7" spans="1:12" x14ac:dyDescent="0.25">
      <c r="B7" s="77"/>
      <c r="C7" s="103">
        <v>0.3125</v>
      </c>
      <c r="D7" s="103">
        <v>0.33333333333333331</v>
      </c>
      <c r="E7">
        <v>0.5</v>
      </c>
      <c r="G7" t="s">
        <v>324</v>
      </c>
    </row>
    <row r="8" spans="1:12" x14ac:dyDescent="0.25">
      <c r="A8" t="s">
        <v>54</v>
      </c>
      <c r="B8" s="77">
        <v>45162</v>
      </c>
      <c r="C8" s="103">
        <v>0.46875</v>
      </c>
      <c r="D8" s="103">
        <v>6.25E-2</v>
      </c>
      <c r="E8">
        <v>2.25</v>
      </c>
      <c r="G8" t="s">
        <v>319</v>
      </c>
    </row>
    <row r="9" spans="1:12" x14ac:dyDescent="0.25">
      <c r="B9" s="77"/>
      <c r="C9" s="103">
        <v>0.3125</v>
      </c>
      <c r="D9" s="103">
        <v>0.33333333333333331</v>
      </c>
      <c r="E9">
        <v>0.5</v>
      </c>
      <c r="G9" t="s">
        <v>324</v>
      </c>
    </row>
    <row r="10" spans="1:12" ht="14.25" customHeight="1" x14ac:dyDescent="0.25">
      <c r="A10" t="s">
        <v>314</v>
      </c>
      <c r="B10" s="77">
        <v>45163</v>
      </c>
      <c r="C10" s="103">
        <v>0.3125</v>
      </c>
      <c r="D10" s="103">
        <v>0.14583333333333334</v>
      </c>
      <c r="E10">
        <v>8</v>
      </c>
      <c r="G10" t="s">
        <v>319</v>
      </c>
    </row>
    <row r="11" spans="1:12" x14ac:dyDescent="0.25">
      <c r="A11" t="s">
        <v>315</v>
      </c>
      <c r="B11" s="77">
        <v>45164</v>
      </c>
      <c r="C11" t="s">
        <v>320</v>
      </c>
    </row>
    <row r="12" spans="1:12" x14ac:dyDescent="0.25">
      <c r="A12" t="s">
        <v>316</v>
      </c>
      <c r="B12" s="77">
        <v>45165</v>
      </c>
      <c r="C12" s="103">
        <v>0.33333333333333331</v>
      </c>
      <c r="D12" s="103">
        <v>0.5</v>
      </c>
      <c r="E12">
        <v>4</v>
      </c>
      <c r="F12">
        <f>SUM(E4:E12)</f>
        <v>25.5</v>
      </c>
      <c r="G12" t="s">
        <v>323</v>
      </c>
    </row>
    <row r="13" spans="1:12" x14ac:dyDescent="0.25">
      <c r="A13" s="108"/>
      <c r="B13" s="109"/>
      <c r="C13" s="110"/>
      <c r="D13" s="110"/>
      <c r="E13" s="108"/>
      <c r="F13" s="108"/>
      <c r="G13" s="108"/>
      <c r="H13" s="108"/>
      <c r="I13" s="108"/>
      <c r="J13" s="108"/>
      <c r="K13" s="108"/>
      <c r="L13" s="108"/>
    </row>
    <row r="14" spans="1:12" s="105" customFormat="1" x14ac:dyDescent="0.25">
      <c r="A14" s="105" t="s">
        <v>311</v>
      </c>
      <c r="B14" s="106">
        <v>45166</v>
      </c>
      <c r="C14" s="107">
        <v>0.46875</v>
      </c>
      <c r="D14" s="107">
        <v>6.25E-2</v>
      </c>
      <c r="E14" s="105">
        <v>2.25</v>
      </c>
    </row>
    <row r="15" spans="1:12" x14ac:dyDescent="0.25">
      <c r="B15" s="77"/>
      <c r="C15" s="103">
        <v>0.3125</v>
      </c>
      <c r="D15" s="103">
        <v>0.33333333333333331</v>
      </c>
      <c r="E15">
        <v>0.5</v>
      </c>
      <c r="G15" t="s">
        <v>324</v>
      </c>
    </row>
    <row r="16" spans="1:12" s="105" customFormat="1" x14ac:dyDescent="0.25">
      <c r="A16" s="105" t="s">
        <v>312</v>
      </c>
      <c r="B16" s="106">
        <v>45167</v>
      </c>
      <c r="C16" s="107">
        <v>0.4826388888888889</v>
      </c>
      <c r="D16" s="107">
        <v>6.25E-2</v>
      </c>
      <c r="E16" s="105">
        <v>2.25</v>
      </c>
    </row>
    <row r="17" spans="1:12" x14ac:dyDescent="0.25">
      <c r="B17" s="77"/>
      <c r="C17" s="103">
        <v>0.3125</v>
      </c>
      <c r="D17" s="103">
        <v>0.33333333333333331</v>
      </c>
      <c r="E17">
        <v>0.5</v>
      </c>
      <c r="G17" t="s">
        <v>324</v>
      </c>
    </row>
    <row r="18" spans="1:12" s="105" customFormat="1" x14ac:dyDescent="0.25">
      <c r="A18" s="105" t="s">
        <v>313</v>
      </c>
      <c r="B18" s="106">
        <v>45168</v>
      </c>
      <c r="C18" s="107">
        <v>0.4826388888888889</v>
      </c>
      <c r="D18" s="107">
        <v>6.25E-2</v>
      </c>
      <c r="E18" s="105">
        <v>2.25</v>
      </c>
    </row>
    <row r="19" spans="1:12" x14ac:dyDescent="0.25">
      <c r="B19" s="77"/>
      <c r="C19" s="103">
        <v>0.3125</v>
      </c>
      <c r="D19" s="103">
        <v>0.33333333333333331</v>
      </c>
      <c r="E19">
        <v>0.5</v>
      </c>
      <c r="G19" t="s">
        <v>324</v>
      </c>
    </row>
    <row r="20" spans="1:12" s="105" customFormat="1" x14ac:dyDescent="0.25">
      <c r="A20" s="105" t="s">
        <v>54</v>
      </c>
      <c r="B20" s="106">
        <v>45169</v>
      </c>
      <c r="C20" s="107">
        <v>0.46875</v>
      </c>
      <c r="D20" s="107">
        <v>6.25E-2</v>
      </c>
      <c r="E20" s="105">
        <v>2.25</v>
      </c>
      <c r="G20" s="105" t="s">
        <v>321</v>
      </c>
    </row>
    <row r="21" spans="1:12" x14ac:dyDescent="0.25">
      <c r="B21" s="77"/>
      <c r="C21" s="103">
        <v>0.3125</v>
      </c>
      <c r="D21" s="103">
        <v>0.33333333333333331</v>
      </c>
      <c r="E21">
        <v>0.5</v>
      </c>
      <c r="G21" t="s">
        <v>324</v>
      </c>
    </row>
    <row r="22" spans="1:12" s="105" customFormat="1" x14ac:dyDescent="0.25">
      <c r="A22" s="105" t="s">
        <v>314</v>
      </c>
      <c r="B22" s="106">
        <v>45170</v>
      </c>
      <c r="C22" s="103">
        <v>0.3125</v>
      </c>
      <c r="D22" s="103">
        <v>0.14583333333333334</v>
      </c>
      <c r="E22">
        <v>8</v>
      </c>
      <c r="G22" s="105" t="s">
        <v>322</v>
      </c>
    </row>
    <row r="23" spans="1:12" s="105" customFormat="1" x14ac:dyDescent="0.25">
      <c r="A23" s="105" t="s">
        <v>315</v>
      </c>
      <c r="B23" s="106">
        <v>45171</v>
      </c>
      <c r="C23" s="105" t="s">
        <v>325</v>
      </c>
    </row>
    <row r="24" spans="1:12" s="105" customFormat="1" x14ac:dyDescent="0.25">
      <c r="A24" t="s">
        <v>316</v>
      </c>
      <c r="B24" s="77">
        <v>45172</v>
      </c>
      <c r="C24" s="103">
        <v>0.33333333333333331</v>
      </c>
      <c r="D24" s="103">
        <v>0.5</v>
      </c>
      <c r="E24">
        <v>4</v>
      </c>
      <c r="F24"/>
      <c r="G24" t="s">
        <v>323</v>
      </c>
    </row>
    <row r="25" spans="1:12" x14ac:dyDescent="0.25">
      <c r="A25" s="108"/>
      <c r="B25" s="109"/>
      <c r="C25" s="110"/>
      <c r="D25" s="110"/>
      <c r="E25" s="108"/>
      <c r="F25" s="108"/>
      <c r="G25" s="108"/>
      <c r="H25" s="108"/>
      <c r="I25" s="108"/>
      <c r="J25" s="108"/>
      <c r="K25" s="108"/>
      <c r="L25" s="108"/>
    </row>
    <row r="26" spans="1:12" x14ac:dyDescent="0.25">
      <c r="A26" s="105" t="s">
        <v>311</v>
      </c>
      <c r="B26" s="106">
        <v>45166</v>
      </c>
      <c r="C26" s="107">
        <v>0.46875</v>
      </c>
      <c r="D26" s="107">
        <v>6.25E-2</v>
      </c>
      <c r="E26" s="105">
        <v>2.25</v>
      </c>
      <c r="F26" s="105"/>
      <c r="G26" s="105"/>
      <c r="H26" s="105"/>
      <c r="I26" s="105"/>
      <c r="J26" s="105"/>
      <c r="K26" s="105"/>
      <c r="L26" s="105"/>
    </row>
    <row r="27" spans="1:12" x14ac:dyDescent="0.25">
      <c r="B27" s="77"/>
      <c r="C27" s="103">
        <v>0.3125</v>
      </c>
      <c r="D27" s="103">
        <v>0.33333333333333331</v>
      </c>
      <c r="E27">
        <v>0.5</v>
      </c>
      <c r="G27" t="s">
        <v>324</v>
      </c>
    </row>
    <row r="28" spans="1:12" x14ac:dyDescent="0.25">
      <c r="A28" s="105" t="s">
        <v>312</v>
      </c>
      <c r="B28" s="106">
        <v>45167</v>
      </c>
      <c r="C28" s="107">
        <v>0.4826388888888889</v>
      </c>
      <c r="D28" s="107">
        <v>6.25E-2</v>
      </c>
      <c r="E28" s="105">
        <v>2.25</v>
      </c>
      <c r="F28" s="105"/>
      <c r="G28" s="105"/>
      <c r="H28" s="105"/>
      <c r="I28" s="105"/>
      <c r="J28" s="105"/>
      <c r="K28" s="105"/>
      <c r="L28" s="105"/>
    </row>
    <row r="29" spans="1:12" x14ac:dyDescent="0.25">
      <c r="B29" s="77"/>
      <c r="C29" s="103">
        <v>0.3125</v>
      </c>
      <c r="D29" s="103">
        <v>0.33333333333333331</v>
      </c>
      <c r="E29">
        <v>0.5</v>
      </c>
      <c r="G29" t="s">
        <v>324</v>
      </c>
    </row>
    <row r="30" spans="1:12" x14ac:dyDescent="0.25">
      <c r="A30" s="105" t="s">
        <v>313</v>
      </c>
      <c r="B30" s="106">
        <v>45168</v>
      </c>
      <c r="C30" s="107">
        <v>0.4826388888888889</v>
      </c>
      <c r="D30" s="107">
        <v>6.25E-2</v>
      </c>
      <c r="E30" s="105">
        <v>2.25</v>
      </c>
      <c r="F30" s="105"/>
      <c r="G30" s="105"/>
      <c r="H30" s="105"/>
      <c r="I30" s="105"/>
      <c r="J30" s="105"/>
      <c r="K30" s="105"/>
      <c r="L30" s="105"/>
    </row>
    <row r="31" spans="1:12" x14ac:dyDescent="0.25">
      <c r="B31" s="77"/>
      <c r="C31" s="103">
        <v>0.3125</v>
      </c>
      <c r="D31" s="103">
        <v>0.33333333333333331</v>
      </c>
      <c r="E31">
        <v>0.5</v>
      </c>
      <c r="G31" t="s">
        <v>324</v>
      </c>
    </row>
    <row r="32" spans="1:12" x14ac:dyDescent="0.25">
      <c r="A32" s="105" t="s">
        <v>54</v>
      </c>
      <c r="B32" s="106">
        <v>45169</v>
      </c>
      <c r="C32" s="107">
        <v>0.46875</v>
      </c>
      <c r="D32" s="107">
        <v>6.25E-2</v>
      </c>
      <c r="E32" s="105">
        <v>2.25</v>
      </c>
      <c r="F32" s="105"/>
      <c r="G32" s="105" t="s">
        <v>321</v>
      </c>
      <c r="H32" s="105"/>
      <c r="I32" s="105"/>
      <c r="J32" s="105"/>
      <c r="K32" s="105"/>
      <c r="L32" s="105"/>
    </row>
    <row r="33" spans="1:12" x14ac:dyDescent="0.25">
      <c r="B33" s="77"/>
      <c r="C33" s="103">
        <v>0.3125</v>
      </c>
      <c r="D33" s="103">
        <v>0.33333333333333331</v>
      </c>
      <c r="E33">
        <v>0.5</v>
      </c>
      <c r="G33" t="s">
        <v>324</v>
      </c>
    </row>
    <row r="34" spans="1:12" x14ac:dyDescent="0.25">
      <c r="A34" s="105" t="s">
        <v>314</v>
      </c>
      <c r="B34" s="106">
        <v>45170</v>
      </c>
      <c r="C34" s="103">
        <v>0.3125</v>
      </c>
      <c r="D34" s="103">
        <v>0.14583333333333334</v>
      </c>
      <c r="E34">
        <v>8</v>
      </c>
      <c r="F34" s="105"/>
      <c r="G34" s="105" t="s">
        <v>322</v>
      </c>
      <c r="H34" s="105"/>
      <c r="I34" s="105"/>
      <c r="J34" s="105"/>
      <c r="K34" s="105"/>
      <c r="L34" s="105"/>
    </row>
    <row r="35" spans="1:12" x14ac:dyDescent="0.25">
      <c r="A35" s="105" t="s">
        <v>315</v>
      </c>
      <c r="B35" s="106">
        <v>45171</v>
      </c>
      <c r="C35" s="105" t="s">
        <v>325</v>
      </c>
      <c r="D35" s="105"/>
      <c r="E35" s="105"/>
      <c r="F35" s="105"/>
      <c r="G35" s="105"/>
      <c r="H35" s="105"/>
      <c r="I35" s="105"/>
      <c r="J35" s="105"/>
      <c r="K35" s="105"/>
      <c r="L35" s="105"/>
    </row>
    <row r="36" spans="1:12" x14ac:dyDescent="0.25">
      <c r="A36" t="s">
        <v>316</v>
      </c>
      <c r="B36" s="77">
        <v>45172</v>
      </c>
      <c r="C36" s="103">
        <v>0.33333333333333331</v>
      </c>
      <c r="D36" s="103">
        <v>0.5</v>
      </c>
      <c r="E36">
        <v>4</v>
      </c>
      <c r="G36" t="s">
        <v>323</v>
      </c>
      <c r="H36" s="105"/>
      <c r="I36" s="105"/>
      <c r="J36" s="105"/>
      <c r="K36" s="105"/>
      <c r="L36" s="105"/>
    </row>
    <row r="37" spans="1:12" x14ac:dyDescent="0.25">
      <c r="A37" s="108"/>
      <c r="B37" s="109"/>
      <c r="C37" s="108"/>
      <c r="D37" s="108"/>
      <c r="E37" s="108"/>
      <c r="F37" s="108"/>
      <c r="G37" s="108"/>
      <c r="H37" s="108"/>
      <c r="I37" s="108"/>
      <c r="J37" s="108"/>
      <c r="K37" s="108"/>
      <c r="L37" s="108"/>
    </row>
    <row r="38" spans="1:12" x14ac:dyDescent="0.25">
      <c r="A38" t="s">
        <v>316</v>
      </c>
      <c r="B38" s="77">
        <v>45179</v>
      </c>
      <c r="C38" s="103">
        <v>0.33333333333333331</v>
      </c>
      <c r="D38" s="103">
        <v>0.5</v>
      </c>
      <c r="E38">
        <v>4</v>
      </c>
      <c r="G38" t="s">
        <v>323</v>
      </c>
    </row>
    <row r="39" spans="1:12" x14ac:dyDescent="0.25">
      <c r="B39" s="77"/>
      <c r="C39" s="103"/>
      <c r="D39" s="103"/>
    </row>
    <row r="40" spans="1:12" s="105" customFormat="1" x14ac:dyDescent="0.25">
      <c r="A40" s="105" t="s">
        <v>311</v>
      </c>
      <c r="B40" s="106">
        <v>45180</v>
      </c>
      <c r="C40" s="107">
        <v>0.46875</v>
      </c>
      <c r="D40" s="107">
        <v>0.53125</v>
      </c>
      <c r="E40" s="105">
        <v>1.5</v>
      </c>
    </row>
    <row r="41" spans="1:12" s="105" customFormat="1" x14ac:dyDescent="0.25">
      <c r="A41" s="105" t="s">
        <v>312</v>
      </c>
      <c r="B41" s="106">
        <v>45181</v>
      </c>
    </row>
    <row r="42" spans="1:12" s="105" customFormat="1" x14ac:dyDescent="0.25">
      <c r="A42" s="105" t="s">
        <v>313</v>
      </c>
      <c r="B42" s="106">
        <v>45182</v>
      </c>
    </row>
    <row r="43" spans="1:12" s="105" customFormat="1" x14ac:dyDescent="0.25">
      <c r="A43" s="105" t="s">
        <v>54</v>
      </c>
      <c r="B43" s="106">
        <v>45183</v>
      </c>
    </row>
    <row r="44" spans="1:12" s="105" customFormat="1" x14ac:dyDescent="0.25">
      <c r="A44" s="105" t="s">
        <v>314</v>
      </c>
      <c r="B44" s="106">
        <v>45184</v>
      </c>
    </row>
    <row r="45" spans="1:12" s="105" customFormat="1" x14ac:dyDescent="0.25">
      <c r="A45" s="105" t="s">
        <v>315</v>
      </c>
      <c r="B45" s="106">
        <v>45185</v>
      </c>
      <c r="C45" s="105" t="s">
        <v>320</v>
      </c>
    </row>
    <row r="46" spans="1:12" s="105" customFormat="1" x14ac:dyDescent="0.25">
      <c r="A46" s="105" t="s">
        <v>316</v>
      </c>
      <c r="B46" s="106">
        <v>45186</v>
      </c>
      <c r="C46" s="105" t="s">
        <v>320</v>
      </c>
    </row>
    <row r="47" spans="1:12" x14ac:dyDescent="0.25">
      <c r="A47" t="s">
        <v>311</v>
      </c>
      <c r="B47" s="77">
        <v>45187</v>
      </c>
      <c r="C47" s="103">
        <v>0.46875</v>
      </c>
      <c r="D47" s="103">
        <v>0.53125</v>
      </c>
      <c r="E47">
        <v>1.5</v>
      </c>
    </row>
    <row r="48" spans="1:12" x14ac:dyDescent="0.25">
      <c r="A48" t="s">
        <v>312</v>
      </c>
      <c r="B48" s="77">
        <v>45188</v>
      </c>
    </row>
    <row r="49" spans="1:5" x14ac:dyDescent="0.25">
      <c r="A49" t="s">
        <v>313</v>
      </c>
      <c r="B49" s="77">
        <v>45189</v>
      </c>
    </row>
    <row r="50" spans="1:5" x14ac:dyDescent="0.25">
      <c r="A50" t="s">
        <v>54</v>
      </c>
      <c r="B50" s="77">
        <v>45190</v>
      </c>
    </row>
    <row r="51" spans="1:5" x14ac:dyDescent="0.25">
      <c r="A51" t="s">
        <v>314</v>
      </c>
      <c r="B51" s="77">
        <v>45191</v>
      </c>
    </row>
    <row r="52" spans="1:5" x14ac:dyDescent="0.25">
      <c r="A52" t="s">
        <v>315</v>
      </c>
      <c r="B52" s="77">
        <v>45192</v>
      </c>
      <c r="C52" t="s">
        <v>320</v>
      </c>
    </row>
    <row r="53" spans="1:5" x14ac:dyDescent="0.25">
      <c r="A53" t="s">
        <v>316</v>
      </c>
      <c r="B53" s="77">
        <v>45193</v>
      </c>
      <c r="C53" t="s">
        <v>320</v>
      </c>
    </row>
    <row r="54" spans="1:5" x14ac:dyDescent="0.25">
      <c r="A54" t="s">
        <v>311</v>
      </c>
      <c r="B54" s="77">
        <v>45194</v>
      </c>
      <c r="C54" s="103">
        <v>0.46875</v>
      </c>
      <c r="D54" s="103">
        <v>0.53125</v>
      </c>
      <c r="E54">
        <v>2</v>
      </c>
    </row>
    <row r="55" spans="1:5" x14ac:dyDescent="0.25">
      <c r="A55" t="s">
        <v>312</v>
      </c>
      <c r="B55" s="77">
        <v>45195</v>
      </c>
    </row>
    <row r="56" spans="1:5" x14ac:dyDescent="0.25">
      <c r="A56" t="s">
        <v>313</v>
      </c>
      <c r="B56" s="77">
        <v>45196</v>
      </c>
    </row>
    <row r="57" spans="1:5" x14ac:dyDescent="0.25">
      <c r="A57" t="s">
        <v>54</v>
      </c>
      <c r="B57" s="77">
        <v>45197</v>
      </c>
    </row>
    <row r="58" spans="1:5" x14ac:dyDescent="0.25">
      <c r="A58" t="s">
        <v>314</v>
      </c>
      <c r="B58" s="77">
        <v>45198</v>
      </c>
    </row>
    <row r="59" spans="1:5" x14ac:dyDescent="0.25">
      <c r="A59" t="s">
        <v>315</v>
      </c>
      <c r="B59" s="77">
        <v>45199</v>
      </c>
      <c r="C59" t="s">
        <v>320</v>
      </c>
    </row>
    <row r="60" spans="1:5" x14ac:dyDescent="0.25">
      <c r="A60" t="s">
        <v>316</v>
      </c>
      <c r="B60" s="77">
        <v>45200</v>
      </c>
      <c r="C60" t="s">
        <v>320</v>
      </c>
    </row>
    <row r="61" spans="1:5" x14ac:dyDescent="0.25">
      <c r="A61" t="s">
        <v>311</v>
      </c>
      <c r="B61" s="77">
        <v>45201</v>
      </c>
      <c r="C61" s="103">
        <v>0.46875</v>
      </c>
      <c r="D61" s="103">
        <v>0.53125</v>
      </c>
      <c r="E61">
        <v>2</v>
      </c>
    </row>
    <row r="62" spans="1:5" x14ac:dyDescent="0.25">
      <c r="A62" t="s">
        <v>312</v>
      </c>
      <c r="B62" s="77">
        <v>45202</v>
      </c>
    </row>
    <row r="63" spans="1:5" x14ac:dyDescent="0.25">
      <c r="A63" t="s">
        <v>313</v>
      </c>
      <c r="B63" s="77">
        <v>45203</v>
      </c>
    </row>
    <row r="64" spans="1:5" x14ac:dyDescent="0.25">
      <c r="A64" t="s">
        <v>54</v>
      </c>
      <c r="B64" s="77">
        <v>45204</v>
      </c>
    </row>
    <row r="65" spans="1:5" x14ac:dyDescent="0.25">
      <c r="A65" t="s">
        <v>314</v>
      </c>
      <c r="B65" s="77">
        <v>45205</v>
      </c>
    </row>
    <row r="66" spans="1:5" x14ac:dyDescent="0.25">
      <c r="A66" t="s">
        <v>315</v>
      </c>
      <c r="B66" s="77">
        <v>45206</v>
      </c>
      <c r="C66" t="s">
        <v>320</v>
      </c>
    </row>
    <row r="67" spans="1:5" x14ac:dyDescent="0.25">
      <c r="A67" t="s">
        <v>316</v>
      </c>
      <c r="B67" s="77">
        <v>45207</v>
      </c>
      <c r="C67" t="s">
        <v>320</v>
      </c>
    </row>
    <row r="68" spans="1:5" x14ac:dyDescent="0.25">
      <c r="A68" t="s">
        <v>311</v>
      </c>
      <c r="B68" s="77">
        <v>45208</v>
      </c>
      <c r="C68" s="103">
        <v>0.46875</v>
      </c>
      <c r="D68" s="103">
        <v>0.53125</v>
      </c>
      <c r="E68">
        <v>2</v>
      </c>
    </row>
    <row r="69" spans="1:5" x14ac:dyDescent="0.25">
      <c r="A69" t="s">
        <v>312</v>
      </c>
      <c r="B69" s="77">
        <v>45209</v>
      </c>
    </row>
    <row r="70" spans="1:5" x14ac:dyDescent="0.25">
      <c r="A70" t="s">
        <v>313</v>
      </c>
      <c r="B70" s="77">
        <v>45210</v>
      </c>
    </row>
    <row r="71" spans="1:5" x14ac:dyDescent="0.25">
      <c r="A71" t="s">
        <v>54</v>
      </c>
      <c r="B71" s="77">
        <v>45211</v>
      </c>
    </row>
    <row r="72" spans="1:5" x14ac:dyDescent="0.25">
      <c r="A72" t="s">
        <v>314</v>
      </c>
      <c r="B72" s="77">
        <v>45212</v>
      </c>
    </row>
    <row r="73" spans="1:5" x14ac:dyDescent="0.25">
      <c r="A73" t="s">
        <v>315</v>
      </c>
      <c r="B73" s="77">
        <v>45213</v>
      </c>
      <c r="C73" t="s">
        <v>320</v>
      </c>
    </row>
    <row r="74" spans="1:5" x14ac:dyDescent="0.25">
      <c r="A74" t="s">
        <v>316</v>
      </c>
      <c r="B74" s="77">
        <v>45214</v>
      </c>
      <c r="C74" t="s">
        <v>320</v>
      </c>
    </row>
    <row r="75" spans="1:5" x14ac:dyDescent="0.25">
      <c r="A75" t="s">
        <v>311</v>
      </c>
      <c r="B75" s="77">
        <v>45215</v>
      </c>
      <c r="C75" s="103">
        <v>0.46875</v>
      </c>
      <c r="D75" s="103">
        <v>0.53125</v>
      </c>
      <c r="E75">
        <v>2</v>
      </c>
    </row>
    <row r="76" spans="1:5" x14ac:dyDescent="0.25">
      <c r="A76" t="s">
        <v>312</v>
      </c>
      <c r="B76" s="77">
        <v>45216</v>
      </c>
    </row>
    <row r="77" spans="1:5" x14ac:dyDescent="0.25">
      <c r="A77" t="s">
        <v>313</v>
      </c>
      <c r="B77" s="77">
        <v>45217</v>
      </c>
    </row>
    <row r="78" spans="1:5" x14ac:dyDescent="0.25">
      <c r="A78" t="s">
        <v>54</v>
      </c>
      <c r="B78" s="77">
        <v>45218</v>
      </c>
    </row>
    <row r="79" spans="1:5" x14ac:dyDescent="0.25">
      <c r="A79" t="s">
        <v>314</v>
      </c>
      <c r="B79" s="77">
        <v>45219</v>
      </c>
    </row>
    <row r="80" spans="1:5" x14ac:dyDescent="0.25">
      <c r="A80" t="s">
        <v>315</v>
      </c>
      <c r="B80" s="77">
        <v>45220</v>
      </c>
      <c r="C80" t="s">
        <v>320</v>
      </c>
    </row>
    <row r="81" spans="1:5" x14ac:dyDescent="0.25">
      <c r="A81" t="s">
        <v>316</v>
      </c>
      <c r="B81" s="77">
        <v>45221</v>
      </c>
      <c r="C81" t="s">
        <v>320</v>
      </c>
    </row>
    <row r="82" spans="1:5" x14ac:dyDescent="0.25">
      <c r="A82" t="s">
        <v>311</v>
      </c>
      <c r="B82" s="77">
        <v>45222</v>
      </c>
      <c r="C82" s="103">
        <v>0.46875</v>
      </c>
      <c r="D82" s="103">
        <v>0.53125</v>
      </c>
      <c r="E82">
        <v>2</v>
      </c>
    </row>
    <row r="83" spans="1:5" x14ac:dyDescent="0.25">
      <c r="A83" t="s">
        <v>312</v>
      </c>
      <c r="B83" s="77">
        <v>45223</v>
      </c>
    </row>
    <row r="84" spans="1:5" x14ac:dyDescent="0.25">
      <c r="A84" t="s">
        <v>313</v>
      </c>
      <c r="B84" s="77">
        <v>45224</v>
      </c>
    </row>
    <row r="85" spans="1:5" x14ac:dyDescent="0.25">
      <c r="A85" t="s">
        <v>54</v>
      </c>
      <c r="B85" s="77">
        <v>45225</v>
      </c>
    </row>
    <row r="86" spans="1:5" x14ac:dyDescent="0.25">
      <c r="A86" t="s">
        <v>314</v>
      </c>
      <c r="B86" s="77">
        <v>45226</v>
      </c>
    </row>
    <row r="87" spans="1:5" x14ac:dyDescent="0.25">
      <c r="A87" t="s">
        <v>315</v>
      </c>
      <c r="B87" s="77">
        <v>45227</v>
      </c>
      <c r="C87" t="s">
        <v>320</v>
      </c>
    </row>
    <row r="88" spans="1:5" x14ac:dyDescent="0.25">
      <c r="A88" t="s">
        <v>316</v>
      </c>
      <c r="B88" s="77">
        <v>45228</v>
      </c>
      <c r="C88" t="s">
        <v>320</v>
      </c>
    </row>
    <row r="89" spans="1:5" x14ac:dyDescent="0.25">
      <c r="A89" t="s">
        <v>311</v>
      </c>
      <c r="B89" s="77">
        <v>45229</v>
      </c>
      <c r="C89" s="104" t="s">
        <v>317</v>
      </c>
      <c r="D89" s="103"/>
      <c r="E89">
        <v>2</v>
      </c>
    </row>
    <row r="90" spans="1:5" x14ac:dyDescent="0.25">
      <c r="A90" t="s">
        <v>312</v>
      </c>
      <c r="B90" s="77">
        <v>45230</v>
      </c>
    </row>
    <row r="91" spans="1:5" x14ac:dyDescent="0.25">
      <c r="A91" t="s">
        <v>313</v>
      </c>
      <c r="B91" s="77">
        <v>45231</v>
      </c>
    </row>
    <row r="92" spans="1:5" x14ac:dyDescent="0.25">
      <c r="A92" t="s">
        <v>54</v>
      </c>
      <c r="B92" s="77">
        <v>45232</v>
      </c>
    </row>
    <row r="93" spans="1:5" x14ac:dyDescent="0.25">
      <c r="A93" t="s">
        <v>314</v>
      </c>
      <c r="B93" s="77">
        <v>45233</v>
      </c>
    </row>
    <row r="94" spans="1:5" x14ac:dyDescent="0.25">
      <c r="A94" t="s">
        <v>315</v>
      </c>
      <c r="B94" s="77">
        <v>45234</v>
      </c>
      <c r="C94" t="s">
        <v>320</v>
      </c>
    </row>
    <row r="95" spans="1:5" x14ac:dyDescent="0.25">
      <c r="A95" t="s">
        <v>316</v>
      </c>
      <c r="B95" s="77">
        <v>45235</v>
      </c>
      <c r="C95" t="s">
        <v>320</v>
      </c>
    </row>
    <row r="96" spans="1:5" x14ac:dyDescent="0.25">
      <c r="A96" t="s">
        <v>311</v>
      </c>
      <c r="B96" s="77">
        <v>45236</v>
      </c>
      <c r="C96" s="103">
        <v>0.46875</v>
      </c>
      <c r="D96" s="103">
        <v>0.53125</v>
      </c>
      <c r="E96">
        <v>2</v>
      </c>
    </row>
    <row r="97" spans="1:5" x14ac:dyDescent="0.25">
      <c r="A97" t="s">
        <v>312</v>
      </c>
      <c r="B97" s="77">
        <v>45237</v>
      </c>
    </row>
    <row r="98" spans="1:5" x14ac:dyDescent="0.25">
      <c r="A98" t="s">
        <v>313</v>
      </c>
      <c r="B98" s="77">
        <v>45238</v>
      </c>
    </row>
    <row r="99" spans="1:5" x14ac:dyDescent="0.25">
      <c r="A99" t="s">
        <v>54</v>
      </c>
      <c r="B99" s="77">
        <v>45239</v>
      </c>
    </row>
    <row r="100" spans="1:5" x14ac:dyDescent="0.25">
      <c r="A100" t="s">
        <v>314</v>
      </c>
      <c r="B100" s="77">
        <v>45240</v>
      </c>
    </row>
    <row r="101" spans="1:5" x14ac:dyDescent="0.25">
      <c r="A101" t="s">
        <v>315</v>
      </c>
      <c r="B101" s="77">
        <v>45241</v>
      </c>
      <c r="C101" t="s">
        <v>320</v>
      </c>
    </row>
    <row r="102" spans="1:5" x14ac:dyDescent="0.25">
      <c r="A102" t="s">
        <v>316</v>
      </c>
      <c r="B102" s="77">
        <v>45242</v>
      </c>
      <c r="C102" t="s">
        <v>320</v>
      </c>
    </row>
    <row r="103" spans="1:5" x14ac:dyDescent="0.25">
      <c r="A103" t="s">
        <v>311</v>
      </c>
      <c r="B103" s="77">
        <v>45243</v>
      </c>
      <c r="C103" s="103">
        <v>0.46875</v>
      </c>
      <c r="D103" s="103">
        <v>0.53125</v>
      </c>
      <c r="E103">
        <v>2</v>
      </c>
    </row>
    <row r="104" spans="1:5" x14ac:dyDescent="0.25">
      <c r="A104" t="s">
        <v>312</v>
      </c>
      <c r="B104" s="77">
        <v>45244</v>
      </c>
    </row>
    <row r="105" spans="1:5" x14ac:dyDescent="0.25">
      <c r="A105" t="s">
        <v>313</v>
      </c>
      <c r="B105" s="77">
        <v>45245</v>
      </c>
    </row>
    <row r="106" spans="1:5" x14ac:dyDescent="0.25">
      <c r="A106" t="s">
        <v>54</v>
      </c>
      <c r="B106" s="77">
        <v>45246</v>
      </c>
    </row>
    <row r="107" spans="1:5" x14ac:dyDescent="0.25">
      <c r="A107" t="s">
        <v>314</v>
      </c>
      <c r="B107" s="77">
        <v>45247</v>
      </c>
    </row>
    <row r="108" spans="1:5" x14ac:dyDescent="0.25">
      <c r="A108" t="s">
        <v>315</v>
      </c>
      <c r="B108" s="77">
        <v>45248</v>
      </c>
      <c r="C108" t="s">
        <v>320</v>
      </c>
    </row>
    <row r="109" spans="1:5" x14ac:dyDescent="0.25">
      <c r="A109" t="s">
        <v>316</v>
      </c>
      <c r="B109" s="77">
        <v>45249</v>
      </c>
      <c r="C109" t="s">
        <v>320</v>
      </c>
    </row>
    <row r="110" spans="1:5" x14ac:dyDescent="0.25">
      <c r="A110" t="s">
        <v>311</v>
      </c>
      <c r="B110" s="77">
        <v>45250</v>
      </c>
      <c r="C110" s="103">
        <v>0.46875</v>
      </c>
      <c r="D110" s="103">
        <v>0.53125</v>
      </c>
      <c r="E110">
        <v>2</v>
      </c>
    </row>
    <row r="111" spans="1:5" x14ac:dyDescent="0.25">
      <c r="A111" t="s">
        <v>312</v>
      </c>
      <c r="B111" s="77">
        <v>45251</v>
      </c>
    </row>
    <row r="112" spans="1:5" x14ac:dyDescent="0.25">
      <c r="A112" t="s">
        <v>313</v>
      </c>
      <c r="B112" s="77">
        <v>45252</v>
      </c>
    </row>
    <row r="113" spans="1:11" x14ac:dyDescent="0.25">
      <c r="A113" t="s">
        <v>54</v>
      </c>
      <c r="B113" s="77">
        <v>45253</v>
      </c>
    </row>
    <row r="114" spans="1:11" x14ac:dyDescent="0.25">
      <c r="A114" t="s">
        <v>314</v>
      </c>
      <c r="B114" s="77">
        <v>45254</v>
      </c>
    </row>
    <row r="115" spans="1:11" x14ac:dyDescent="0.25">
      <c r="A115" t="s">
        <v>315</v>
      </c>
      <c r="B115" s="77">
        <v>45255</v>
      </c>
      <c r="C115" t="s">
        <v>320</v>
      </c>
    </row>
    <row r="116" spans="1:11" x14ac:dyDescent="0.25">
      <c r="A116" t="s">
        <v>316</v>
      </c>
      <c r="B116" s="77">
        <v>45256</v>
      </c>
      <c r="C116" t="s">
        <v>320</v>
      </c>
    </row>
    <row r="117" spans="1:11" x14ac:dyDescent="0.25">
      <c r="A117" s="108"/>
      <c r="B117" s="109"/>
      <c r="C117" s="108"/>
      <c r="D117" s="108"/>
      <c r="E117" s="108"/>
      <c r="F117" s="108"/>
      <c r="G117" s="108"/>
      <c r="H117" s="108"/>
      <c r="I117" s="108"/>
      <c r="J117" s="108"/>
      <c r="K117" s="108"/>
    </row>
    <row r="118" spans="1:11" x14ac:dyDescent="0.25">
      <c r="A118" t="s">
        <v>311</v>
      </c>
      <c r="B118" s="77">
        <v>45257</v>
      </c>
      <c r="C118" s="103">
        <v>0.46875</v>
      </c>
      <c r="D118" s="103">
        <v>0.53125</v>
      </c>
      <c r="E118">
        <v>1.5</v>
      </c>
    </row>
    <row r="119" spans="1:11" x14ac:dyDescent="0.25">
      <c r="A119" t="s">
        <v>312</v>
      </c>
      <c r="B119" s="77">
        <v>45258</v>
      </c>
      <c r="C119" s="103">
        <v>0.46875</v>
      </c>
      <c r="D119" s="103">
        <v>6.25E-2</v>
      </c>
      <c r="E119">
        <v>2.25</v>
      </c>
      <c r="F119" t="s">
        <v>328</v>
      </c>
    </row>
    <row r="120" spans="1:11" x14ac:dyDescent="0.25">
      <c r="A120" t="s">
        <v>313</v>
      </c>
      <c r="B120" s="77">
        <v>45259</v>
      </c>
      <c r="C120" s="103">
        <v>0.46875</v>
      </c>
      <c r="D120" s="103">
        <v>0.53125</v>
      </c>
      <c r="E120">
        <v>1.5</v>
      </c>
    </row>
    <row r="121" spans="1:11" x14ac:dyDescent="0.25">
      <c r="A121" t="s">
        <v>54</v>
      </c>
      <c r="B121" s="77">
        <v>45260</v>
      </c>
      <c r="C121" s="103">
        <v>0.46875</v>
      </c>
      <c r="D121" s="103">
        <v>6.25E-2</v>
      </c>
      <c r="E121">
        <v>2.25</v>
      </c>
    </row>
    <row r="122" spans="1:11" x14ac:dyDescent="0.25">
      <c r="A122" t="s">
        <v>314</v>
      </c>
      <c r="B122" s="77">
        <v>45261</v>
      </c>
      <c r="C122" s="103">
        <v>0.3125</v>
      </c>
      <c r="D122" s="103">
        <v>0.14583333333333334</v>
      </c>
      <c r="E122">
        <v>8</v>
      </c>
    </row>
    <row r="123" spans="1:11" x14ac:dyDescent="0.25">
      <c r="A123" t="s">
        <v>315</v>
      </c>
      <c r="B123" s="77">
        <v>45262</v>
      </c>
      <c r="C123" t="s">
        <v>320</v>
      </c>
    </row>
    <row r="124" spans="1:11" x14ac:dyDescent="0.25">
      <c r="A124" t="s">
        <v>316</v>
      </c>
      <c r="B124" s="77">
        <v>45263</v>
      </c>
      <c r="C124" t="s">
        <v>320</v>
      </c>
      <c r="F124" t="s">
        <v>327</v>
      </c>
    </row>
    <row r="125" spans="1:11" s="108" customFormat="1" x14ac:dyDescent="0.25">
      <c r="B125" s="109"/>
    </row>
    <row r="126" spans="1:11" x14ac:dyDescent="0.25">
      <c r="A126" t="s">
        <v>311</v>
      </c>
      <c r="B126" s="77">
        <v>45264</v>
      </c>
      <c r="C126" s="103">
        <v>0.46875</v>
      </c>
      <c r="D126" s="103">
        <v>0.53125</v>
      </c>
      <c r="E126">
        <v>2</v>
      </c>
      <c r="F126" t="s">
        <v>329</v>
      </c>
    </row>
    <row r="127" spans="1:11" x14ac:dyDescent="0.25">
      <c r="A127" t="s">
        <v>312</v>
      </c>
      <c r="B127" s="77">
        <v>45265</v>
      </c>
      <c r="C127" s="103">
        <v>0.46875</v>
      </c>
      <c r="D127" s="103">
        <v>6.25E-2</v>
      </c>
      <c r="E127">
        <v>2.25</v>
      </c>
      <c r="F127" t="s">
        <v>326</v>
      </c>
    </row>
    <row r="128" spans="1:11" x14ac:dyDescent="0.25">
      <c r="A128" t="s">
        <v>313</v>
      </c>
      <c r="B128" s="77">
        <v>45266</v>
      </c>
      <c r="C128" s="107">
        <v>0.4826388888888889</v>
      </c>
      <c r="D128" s="107">
        <v>6.25E-2</v>
      </c>
      <c r="E128" s="105">
        <v>2.25</v>
      </c>
    </row>
    <row r="129" spans="1:5" x14ac:dyDescent="0.25">
      <c r="A129" t="s">
        <v>54</v>
      </c>
      <c r="B129" s="77">
        <v>45267</v>
      </c>
      <c r="C129" s="107">
        <v>0.46875</v>
      </c>
      <c r="D129" s="107">
        <v>6.25E-2</v>
      </c>
      <c r="E129" s="105">
        <v>2.25</v>
      </c>
    </row>
    <row r="130" spans="1:5" x14ac:dyDescent="0.25">
      <c r="A130" t="s">
        <v>314</v>
      </c>
      <c r="B130" s="77">
        <v>45268</v>
      </c>
      <c r="C130" s="103">
        <v>0.3125</v>
      </c>
      <c r="D130" s="103">
        <v>0.14583333333333334</v>
      </c>
      <c r="E130">
        <v>8</v>
      </c>
    </row>
    <row r="131" spans="1:5" x14ac:dyDescent="0.25">
      <c r="A131" t="s">
        <v>315</v>
      </c>
      <c r="B131" s="77">
        <v>45269</v>
      </c>
    </row>
    <row r="132" spans="1:5" x14ac:dyDescent="0.25">
      <c r="A132" t="s">
        <v>316</v>
      </c>
      <c r="B132" s="77">
        <v>45270</v>
      </c>
      <c r="C132">
        <v>0</v>
      </c>
    </row>
    <row r="133" spans="1:5" s="108" customFormat="1" x14ac:dyDescent="0.25">
      <c r="B133" s="109"/>
    </row>
    <row r="134" spans="1:5" x14ac:dyDescent="0.25">
      <c r="A134" t="s">
        <v>311</v>
      </c>
      <c r="B134" s="77">
        <v>45271</v>
      </c>
    </row>
    <row r="135" spans="1:5" x14ac:dyDescent="0.25">
      <c r="A135" t="s">
        <v>312</v>
      </c>
      <c r="B135" s="77">
        <v>45272</v>
      </c>
    </row>
    <row r="136" spans="1:5" x14ac:dyDescent="0.25">
      <c r="A136" t="s">
        <v>313</v>
      </c>
      <c r="B136" s="77">
        <v>45273</v>
      </c>
    </row>
    <row r="137" spans="1:5" x14ac:dyDescent="0.25">
      <c r="A137" t="s">
        <v>54</v>
      </c>
      <c r="B137" s="77">
        <v>45274</v>
      </c>
    </row>
    <row r="138" spans="1:5" x14ac:dyDescent="0.25">
      <c r="A138" t="s">
        <v>314</v>
      </c>
      <c r="B138" s="77">
        <v>45275</v>
      </c>
    </row>
    <row r="139" spans="1:5" x14ac:dyDescent="0.25">
      <c r="A139" t="s">
        <v>315</v>
      </c>
      <c r="B139" s="77">
        <v>45276</v>
      </c>
    </row>
    <row r="140" spans="1:5" x14ac:dyDescent="0.25">
      <c r="A140" t="s">
        <v>316</v>
      </c>
      <c r="B140" s="77">
        <v>45277</v>
      </c>
    </row>
    <row r="141" spans="1:5" x14ac:dyDescent="0.25">
      <c r="A141" t="s">
        <v>311</v>
      </c>
      <c r="B141" s="77">
        <v>45278</v>
      </c>
    </row>
    <row r="142" spans="1:5" x14ac:dyDescent="0.25">
      <c r="A142" t="s">
        <v>312</v>
      </c>
      <c r="B142" s="77">
        <v>45279</v>
      </c>
    </row>
    <row r="143" spans="1:5" x14ac:dyDescent="0.25">
      <c r="A143" t="s">
        <v>313</v>
      </c>
      <c r="B143" s="77">
        <v>45280</v>
      </c>
    </row>
    <row r="144" spans="1:5" x14ac:dyDescent="0.25">
      <c r="A144" t="s">
        <v>54</v>
      </c>
      <c r="B144" s="77">
        <v>45281</v>
      </c>
    </row>
    <row r="145" spans="1:2" x14ac:dyDescent="0.25">
      <c r="A145" t="s">
        <v>314</v>
      </c>
      <c r="B145" s="77">
        <v>45282</v>
      </c>
    </row>
  </sheetData>
  <phoneticPr fontId="19"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102"/>
  <sheetViews>
    <sheetView workbookViewId="0">
      <pane xSplit="3" ySplit="1" topLeftCell="D62" activePane="bottomRight" state="frozen"/>
      <selection pane="topRight" activeCell="D1" sqref="D1"/>
      <selection pane="bottomLeft" activeCell="A2" sqref="A2"/>
      <selection pane="bottomRight" activeCell="O2" sqref="O2"/>
    </sheetView>
  </sheetViews>
  <sheetFormatPr defaultRowHeight="15" x14ac:dyDescent="0.25"/>
  <cols>
    <col min="4" max="4" width="11.28515625" bestFit="1" customWidth="1"/>
    <col min="5" max="7" width="11.28515625" customWidth="1"/>
    <col min="9" max="9" width="11" customWidth="1"/>
    <col min="10" max="10" width="9.140625" style="15"/>
    <col min="11" max="11" width="9.140625" style="72"/>
  </cols>
  <sheetData>
    <row r="1" spans="1:15" x14ac:dyDescent="0.25">
      <c r="D1" t="s">
        <v>268</v>
      </c>
      <c r="E1" t="s">
        <v>273</v>
      </c>
      <c r="F1" t="s">
        <v>269</v>
      </c>
      <c r="G1" t="s">
        <v>265</v>
      </c>
      <c r="H1" t="s">
        <v>266</v>
      </c>
      <c r="I1" t="s">
        <v>267</v>
      </c>
      <c r="J1" s="15" t="s">
        <v>270</v>
      </c>
      <c r="K1" s="72" t="s">
        <v>274</v>
      </c>
      <c r="N1" t="s">
        <v>118</v>
      </c>
      <c r="O1" s="77">
        <v>44944</v>
      </c>
    </row>
    <row r="2" spans="1:15" x14ac:dyDescent="0.25">
      <c r="A2" s="56" t="s">
        <v>243</v>
      </c>
      <c r="B2" s="56" t="s">
        <v>152</v>
      </c>
      <c r="C2" s="56" t="s">
        <v>65</v>
      </c>
      <c r="D2" s="15" t="s">
        <v>117</v>
      </c>
      <c r="E2" s="15"/>
      <c r="F2" s="15"/>
      <c r="G2" s="15"/>
      <c r="H2" s="27"/>
      <c r="I2" s="65" t="s">
        <v>117</v>
      </c>
      <c r="K2" s="73"/>
      <c r="L2" s="15"/>
      <c r="M2" t="str">
        <f>B2</f>
        <v>Allen</v>
      </c>
      <c r="N2">
        <f>SUM(D2:L2)</f>
        <v>0</v>
      </c>
    </row>
    <row r="3" spans="1:15" x14ac:dyDescent="0.25">
      <c r="A3" s="56" t="s">
        <v>185</v>
      </c>
      <c r="B3" s="56" t="s">
        <v>120</v>
      </c>
      <c r="C3" s="56" t="s">
        <v>65</v>
      </c>
      <c r="D3" s="15">
        <v>1</v>
      </c>
      <c r="E3" s="15"/>
      <c r="F3" s="15"/>
      <c r="G3" s="15">
        <v>2</v>
      </c>
      <c r="H3" s="19"/>
      <c r="I3" s="66">
        <v>0</v>
      </c>
      <c r="K3" s="73"/>
      <c r="L3" s="15"/>
      <c r="M3" t="str">
        <f t="shared" ref="M3:M63" si="0">B3</f>
        <v>Bellew</v>
      </c>
      <c r="N3">
        <f t="shared" ref="N3:N63" si="1">SUM(D3:L3)</f>
        <v>3</v>
      </c>
    </row>
    <row r="4" spans="1:15" x14ac:dyDescent="0.25">
      <c r="A4" s="56" t="s">
        <v>234</v>
      </c>
      <c r="B4" s="56" t="s">
        <v>235</v>
      </c>
      <c r="C4" s="56" t="s">
        <v>65</v>
      </c>
      <c r="D4" s="15">
        <v>1</v>
      </c>
      <c r="E4" s="15"/>
      <c r="F4" s="15"/>
      <c r="G4" s="15">
        <v>2</v>
      </c>
      <c r="H4" s="19"/>
      <c r="I4" s="66">
        <v>1</v>
      </c>
      <c r="K4" s="73"/>
      <c r="L4" s="15"/>
      <c r="M4" t="str">
        <f t="shared" si="0"/>
        <v xml:space="preserve">Boakye </v>
      </c>
      <c r="N4">
        <f t="shared" si="1"/>
        <v>4</v>
      </c>
    </row>
    <row r="5" spans="1:15" x14ac:dyDescent="0.25">
      <c r="A5" s="56" t="s">
        <v>200</v>
      </c>
      <c r="B5" s="56" t="s">
        <v>121</v>
      </c>
      <c r="C5" s="56" t="s">
        <v>65</v>
      </c>
      <c r="D5" s="15">
        <v>1</v>
      </c>
      <c r="E5" s="15"/>
      <c r="F5" s="15"/>
      <c r="G5" s="15"/>
      <c r="H5" s="25"/>
      <c r="I5" s="67">
        <v>1</v>
      </c>
      <c r="K5" s="73"/>
      <c r="L5" s="15"/>
      <c r="M5" t="str">
        <f t="shared" si="0"/>
        <v>Boen</v>
      </c>
      <c r="N5">
        <f t="shared" si="1"/>
        <v>2</v>
      </c>
    </row>
    <row r="6" spans="1:15" x14ac:dyDescent="0.25">
      <c r="A6" s="56" t="s">
        <v>80</v>
      </c>
      <c r="B6" s="56" t="s">
        <v>53</v>
      </c>
      <c r="C6" s="56" t="s">
        <v>65</v>
      </c>
      <c r="D6" s="15">
        <v>1</v>
      </c>
      <c r="E6" s="15"/>
      <c r="F6" s="15"/>
      <c r="G6" s="15"/>
      <c r="H6" s="25"/>
      <c r="I6" s="67">
        <v>0</v>
      </c>
      <c r="K6" s="73"/>
      <c r="L6" s="15"/>
      <c r="M6" t="str">
        <f t="shared" si="0"/>
        <v>Brown</v>
      </c>
      <c r="N6">
        <f t="shared" si="1"/>
        <v>1</v>
      </c>
    </row>
    <row r="7" spans="1:15" x14ac:dyDescent="0.25">
      <c r="A7" s="56" t="s">
        <v>46</v>
      </c>
      <c r="B7" s="56" t="s">
        <v>122</v>
      </c>
      <c r="C7" s="56" t="s">
        <v>65</v>
      </c>
      <c r="D7" s="15">
        <v>1</v>
      </c>
      <c r="E7" s="15"/>
      <c r="F7" s="15"/>
      <c r="G7" s="15"/>
      <c r="H7" s="25"/>
      <c r="I7" s="67">
        <v>1</v>
      </c>
      <c r="K7" s="73"/>
      <c r="L7" s="15"/>
      <c r="M7" t="str">
        <f t="shared" si="0"/>
        <v>Helde</v>
      </c>
      <c r="N7">
        <f t="shared" si="1"/>
        <v>2</v>
      </c>
    </row>
    <row r="8" spans="1:15" x14ac:dyDescent="0.25">
      <c r="A8" s="56" t="s">
        <v>86</v>
      </c>
      <c r="B8" s="56" t="s">
        <v>123</v>
      </c>
      <c r="C8" s="56" t="s">
        <v>65</v>
      </c>
      <c r="D8" s="15">
        <v>1</v>
      </c>
      <c r="E8" s="15"/>
      <c r="F8" s="15"/>
      <c r="G8" s="15"/>
      <c r="H8" s="25"/>
      <c r="I8" s="67">
        <v>1</v>
      </c>
      <c r="K8" s="73"/>
      <c r="L8" s="15"/>
      <c r="M8" t="str">
        <f t="shared" si="0"/>
        <v>Hills</v>
      </c>
      <c r="N8">
        <f t="shared" si="1"/>
        <v>2</v>
      </c>
    </row>
    <row r="9" spans="1:15" x14ac:dyDescent="0.25">
      <c r="A9" s="56" t="s">
        <v>199</v>
      </c>
      <c r="B9" s="56" t="s">
        <v>124</v>
      </c>
      <c r="C9" s="56" t="s">
        <v>65</v>
      </c>
      <c r="D9" s="15">
        <v>1</v>
      </c>
      <c r="E9" s="15"/>
      <c r="F9" s="15"/>
      <c r="G9" s="15"/>
      <c r="H9" s="19"/>
      <c r="I9" s="66" t="s">
        <v>117</v>
      </c>
      <c r="K9" s="73"/>
      <c r="L9" s="15"/>
      <c r="M9" t="str">
        <f t="shared" si="0"/>
        <v>Hogan</v>
      </c>
      <c r="N9">
        <f t="shared" si="1"/>
        <v>1</v>
      </c>
    </row>
    <row r="10" spans="1:15" x14ac:dyDescent="0.25">
      <c r="A10" s="56" t="s">
        <v>196</v>
      </c>
      <c r="B10" s="56" t="s">
        <v>125</v>
      </c>
      <c r="C10" s="56" t="s">
        <v>65</v>
      </c>
      <c r="D10" s="15">
        <v>1</v>
      </c>
      <c r="E10" s="15"/>
      <c r="F10" s="15"/>
      <c r="G10" s="15"/>
      <c r="H10" s="19"/>
      <c r="I10" s="66">
        <v>0</v>
      </c>
      <c r="K10" s="73"/>
      <c r="L10" s="15"/>
      <c r="M10" t="str">
        <f t="shared" si="0"/>
        <v>Kersten</v>
      </c>
      <c r="N10">
        <f t="shared" si="1"/>
        <v>1</v>
      </c>
    </row>
    <row r="11" spans="1:15" x14ac:dyDescent="0.25">
      <c r="A11" s="56" t="s">
        <v>90</v>
      </c>
      <c r="B11" s="56" t="s">
        <v>126</v>
      </c>
      <c r="C11" s="56" t="s">
        <v>65</v>
      </c>
      <c r="D11" s="15">
        <v>1</v>
      </c>
      <c r="E11" s="15"/>
      <c r="F11" s="15"/>
      <c r="G11" s="15">
        <v>2</v>
      </c>
      <c r="H11" s="19"/>
      <c r="I11" s="66">
        <v>1</v>
      </c>
      <c r="K11" s="73"/>
      <c r="L11" s="15"/>
      <c r="M11" t="str">
        <f t="shared" si="0"/>
        <v>Kohlman</v>
      </c>
      <c r="N11">
        <f t="shared" si="1"/>
        <v>4</v>
      </c>
    </row>
    <row r="12" spans="1:15" x14ac:dyDescent="0.25">
      <c r="A12" s="56" t="s">
        <v>202</v>
      </c>
      <c r="B12" s="56" t="s">
        <v>127</v>
      </c>
      <c r="C12" s="56" t="s">
        <v>65</v>
      </c>
      <c r="D12" s="15">
        <v>1</v>
      </c>
      <c r="E12" s="15">
        <v>2</v>
      </c>
      <c r="F12" s="15"/>
      <c r="G12" s="15"/>
      <c r="H12" s="19"/>
      <c r="I12" s="66">
        <v>1</v>
      </c>
      <c r="K12" s="73"/>
      <c r="L12" s="15"/>
      <c r="M12" t="str">
        <f t="shared" si="0"/>
        <v>Larson</v>
      </c>
      <c r="N12">
        <f t="shared" si="1"/>
        <v>4</v>
      </c>
    </row>
    <row r="13" spans="1:15" x14ac:dyDescent="0.25">
      <c r="A13" s="56" t="s">
        <v>201</v>
      </c>
      <c r="B13" s="56" t="s">
        <v>128</v>
      </c>
      <c r="C13" s="56" t="s">
        <v>65</v>
      </c>
      <c r="D13" s="15">
        <v>1</v>
      </c>
      <c r="E13" s="15">
        <v>2</v>
      </c>
      <c r="F13" s="15"/>
      <c r="G13" s="15"/>
      <c r="H13" s="25"/>
      <c r="I13" s="67">
        <v>1</v>
      </c>
      <c r="K13" s="73"/>
      <c r="L13" s="15"/>
      <c r="M13" t="str">
        <f t="shared" si="0"/>
        <v>Lewis</v>
      </c>
      <c r="N13">
        <f t="shared" si="1"/>
        <v>4</v>
      </c>
    </row>
    <row r="14" spans="1:15" x14ac:dyDescent="0.25">
      <c r="A14" s="56" t="s">
        <v>197</v>
      </c>
      <c r="B14" s="56" t="s">
        <v>129</v>
      </c>
      <c r="C14" s="56" t="s">
        <v>65</v>
      </c>
      <c r="D14" s="15">
        <v>1</v>
      </c>
      <c r="E14" s="15"/>
      <c r="F14" s="15"/>
      <c r="G14" s="15"/>
      <c r="H14" s="19"/>
      <c r="I14" s="66">
        <v>1</v>
      </c>
      <c r="K14" s="73"/>
      <c r="L14" s="15"/>
      <c r="M14" t="str">
        <f t="shared" si="0"/>
        <v>Lim</v>
      </c>
      <c r="N14">
        <f t="shared" si="1"/>
        <v>2</v>
      </c>
    </row>
    <row r="15" spans="1:15" x14ac:dyDescent="0.25">
      <c r="A15" s="56" t="s">
        <v>189</v>
      </c>
      <c r="B15" s="56" t="s">
        <v>190</v>
      </c>
      <c r="C15" s="56" t="s">
        <v>65</v>
      </c>
      <c r="D15" s="15">
        <v>1</v>
      </c>
      <c r="E15" s="15"/>
      <c r="F15" s="15"/>
      <c r="G15" s="15">
        <v>2</v>
      </c>
      <c r="H15" s="19"/>
      <c r="I15" s="66">
        <v>1</v>
      </c>
      <c r="K15" s="73"/>
      <c r="L15" s="15"/>
      <c r="M15" t="str">
        <f t="shared" si="0"/>
        <v>mattson</v>
      </c>
      <c r="N15">
        <f t="shared" si="1"/>
        <v>4</v>
      </c>
    </row>
    <row r="16" spans="1:15" x14ac:dyDescent="0.25">
      <c r="A16" s="56" t="s">
        <v>194</v>
      </c>
      <c r="B16" s="56" t="s">
        <v>195</v>
      </c>
      <c r="C16" s="56" t="s">
        <v>65</v>
      </c>
      <c r="D16" s="15">
        <v>1</v>
      </c>
      <c r="E16" s="15"/>
      <c r="F16" s="15"/>
      <c r="G16" s="15"/>
      <c r="H16" s="25"/>
      <c r="I16" s="67">
        <v>1</v>
      </c>
      <c r="K16" s="73"/>
      <c r="L16" s="15"/>
      <c r="M16" t="str">
        <f t="shared" si="0"/>
        <v xml:space="preserve">Myers </v>
      </c>
      <c r="N16">
        <f t="shared" si="1"/>
        <v>2</v>
      </c>
    </row>
    <row r="17" spans="1:14" x14ac:dyDescent="0.25">
      <c r="A17" s="56" t="s">
        <v>11</v>
      </c>
      <c r="B17" s="56" t="s">
        <v>131</v>
      </c>
      <c r="C17" s="56" t="s">
        <v>65</v>
      </c>
      <c r="D17" s="15">
        <v>1</v>
      </c>
      <c r="E17" s="15"/>
      <c r="F17" s="15"/>
      <c r="G17" s="15"/>
      <c r="H17" s="25"/>
      <c r="I17" s="67">
        <v>0</v>
      </c>
      <c r="K17" s="73"/>
      <c r="L17" s="15"/>
      <c r="M17" t="str">
        <f t="shared" si="0"/>
        <v>Nygaard</v>
      </c>
      <c r="N17">
        <f t="shared" si="1"/>
        <v>1</v>
      </c>
    </row>
    <row r="18" spans="1:14" x14ac:dyDescent="0.25">
      <c r="A18" s="21" t="s">
        <v>261</v>
      </c>
      <c r="B18" s="21" t="s">
        <v>262</v>
      </c>
      <c r="C18" s="56" t="s">
        <v>116</v>
      </c>
      <c r="D18" s="15">
        <v>1</v>
      </c>
      <c r="E18" s="15"/>
      <c r="F18" s="15">
        <v>5</v>
      </c>
      <c r="G18" s="15"/>
      <c r="H18" s="25">
        <v>2</v>
      </c>
      <c r="I18" s="67">
        <v>0</v>
      </c>
      <c r="K18" s="73"/>
      <c r="L18" s="15"/>
      <c r="M18" t="str">
        <f t="shared" si="0"/>
        <v>Ploof</v>
      </c>
      <c r="N18">
        <f t="shared" si="1"/>
        <v>8</v>
      </c>
    </row>
    <row r="19" spans="1:14" x14ac:dyDescent="0.25">
      <c r="A19" s="56" t="s">
        <v>225</v>
      </c>
      <c r="B19" s="56" t="s">
        <v>132</v>
      </c>
      <c r="C19" s="56" t="s">
        <v>65</v>
      </c>
      <c r="D19" s="15" t="s">
        <v>117</v>
      </c>
      <c r="E19" s="15"/>
      <c r="F19" s="15"/>
      <c r="G19" s="15"/>
      <c r="H19" s="19"/>
      <c r="I19" s="66">
        <v>0</v>
      </c>
      <c r="K19" s="73"/>
      <c r="L19" s="15"/>
      <c r="M19" t="str">
        <f t="shared" si="0"/>
        <v>Pugatch</v>
      </c>
      <c r="N19">
        <f t="shared" si="1"/>
        <v>0</v>
      </c>
    </row>
    <row r="20" spans="1:14" x14ac:dyDescent="0.25">
      <c r="A20" s="56" t="s">
        <v>187</v>
      </c>
      <c r="B20" s="56" t="s">
        <v>133</v>
      </c>
      <c r="C20" s="56" t="s">
        <v>65</v>
      </c>
      <c r="D20" s="15">
        <v>1</v>
      </c>
      <c r="E20" s="15"/>
      <c r="F20" s="15"/>
      <c r="G20" s="15"/>
      <c r="H20" s="19"/>
      <c r="I20" s="66" t="s">
        <v>117</v>
      </c>
      <c r="K20" s="73"/>
      <c r="L20" s="15"/>
      <c r="M20" t="str">
        <f t="shared" si="0"/>
        <v>Silva</v>
      </c>
      <c r="N20">
        <f t="shared" si="1"/>
        <v>1</v>
      </c>
    </row>
    <row r="21" spans="1:14" x14ac:dyDescent="0.25">
      <c r="A21" s="56" t="s">
        <v>191</v>
      </c>
      <c r="B21" s="56" t="s">
        <v>134</v>
      </c>
      <c r="C21" s="56" t="s">
        <v>65</v>
      </c>
      <c r="D21" s="15">
        <v>1</v>
      </c>
      <c r="E21" s="15"/>
      <c r="F21" s="15"/>
      <c r="G21" s="15"/>
      <c r="H21" s="19"/>
      <c r="I21" s="66">
        <v>1</v>
      </c>
      <c r="K21" s="73"/>
      <c r="L21" s="15"/>
      <c r="M21" t="str">
        <f t="shared" si="0"/>
        <v>Sorenson</v>
      </c>
      <c r="N21">
        <f t="shared" si="1"/>
        <v>2</v>
      </c>
    </row>
    <row r="22" spans="1:14" x14ac:dyDescent="0.25">
      <c r="A22" s="56" t="s">
        <v>70</v>
      </c>
      <c r="B22" s="56" t="s">
        <v>135</v>
      </c>
      <c r="C22" s="56" t="s">
        <v>65</v>
      </c>
      <c r="D22" s="15">
        <v>1</v>
      </c>
      <c r="E22" s="15"/>
      <c r="F22" s="15"/>
      <c r="G22" s="15"/>
      <c r="H22" s="19"/>
      <c r="I22" s="66">
        <v>1</v>
      </c>
      <c r="K22" s="73"/>
      <c r="L22" s="15"/>
      <c r="M22" t="str">
        <f t="shared" si="0"/>
        <v>Sundhagen</v>
      </c>
      <c r="N22">
        <f t="shared" si="1"/>
        <v>2</v>
      </c>
    </row>
    <row r="23" spans="1:14" x14ac:dyDescent="0.25">
      <c r="A23" s="56"/>
      <c r="B23" s="56"/>
      <c r="C23" s="56"/>
      <c r="D23" s="15"/>
      <c r="E23" s="15"/>
      <c r="F23" s="15"/>
      <c r="G23" s="15"/>
      <c r="H23" s="19"/>
      <c r="I23" s="66"/>
      <c r="K23" s="73"/>
      <c r="L23" s="15"/>
      <c r="M23">
        <f t="shared" si="0"/>
        <v>0</v>
      </c>
      <c r="N23">
        <f t="shared" si="1"/>
        <v>0</v>
      </c>
    </row>
    <row r="24" spans="1:14" x14ac:dyDescent="0.25">
      <c r="A24" s="56" t="s">
        <v>208</v>
      </c>
      <c r="B24" s="56" t="s">
        <v>136</v>
      </c>
      <c r="C24" s="56" t="s">
        <v>109</v>
      </c>
      <c r="D24" s="15">
        <v>1</v>
      </c>
      <c r="E24" s="15"/>
      <c r="F24" s="15"/>
      <c r="G24" s="15"/>
      <c r="H24" s="19"/>
      <c r="I24" s="66">
        <v>0</v>
      </c>
      <c r="K24" s="73"/>
      <c r="L24" s="15"/>
      <c r="M24" t="str">
        <f t="shared" si="0"/>
        <v>Bice</v>
      </c>
      <c r="N24">
        <f t="shared" si="1"/>
        <v>1</v>
      </c>
    </row>
    <row r="25" spans="1:14" x14ac:dyDescent="0.25">
      <c r="A25" s="56" t="s">
        <v>203</v>
      </c>
      <c r="B25" s="56" t="s">
        <v>137</v>
      </c>
      <c r="C25" s="56" t="s">
        <v>109</v>
      </c>
      <c r="D25" s="24">
        <v>1</v>
      </c>
      <c r="E25" s="24"/>
      <c r="F25" s="24"/>
      <c r="G25" s="24"/>
      <c r="H25" s="19"/>
      <c r="I25" s="66">
        <v>1</v>
      </c>
      <c r="K25" s="73">
        <v>5</v>
      </c>
      <c r="L25" s="15"/>
      <c r="M25" t="str">
        <f t="shared" si="0"/>
        <v>Conn</v>
      </c>
      <c r="N25">
        <f t="shared" si="1"/>
        <v>7</v>
      </c>
    </row>
    <row r="26" spans="1:14" s="18" customFormat="1" x14ac:dyDescent="0.25">
      <c r="A26" s="56" t="s">
        <v>206</v>
      </c>
      <c r="B26" s="56" t="s">
        <v>207</v>
      </c>
      <c r="C26" s="56" t="s">
        <v>109</v>
      </c>
      <c r="D26" s="31">
        <v>1</v>
      </c>
      <c r="E26" s="31"/>
      <c r="F26" s="31"/>
      <c r="G26" s="31"/>
      <c r="H26" s="25"/>
      <c r="I26" s="67">
        <v>1</v>
      </c>
      <c r="J26" s="15"/>
      <c r="K26" s="74"/>
      <c r="L26" s="16"/>
      <c r="M26" t="str">
        <f t="shared" si="0"/>
        <v xml:space="preserve">Dixon </v>
      </c>
      <c r="N26">
        <f t="shared" si="1"/>
        <v>2</v>
      </c>
    </row>
    <row r="27" spans="1:14" s="18" customFormat="1" x14ac:dyDescent="0.25">
      <c r="A27" s="56" t="s">
        <v>211</v>
      </c>
      <c r="B27" s="56" t="s">
        <v>138</v>
      </c>
      <c r="C27" s="56" t="s">
        <v>109</v>
      </c>
      <c r="D27" s="16">
        <v>1</v>
      </c>
      <c r="E27" s="16"/>
      <c r="F27" s="16"/>
      <c r="G27" s="16"/>
      <c r="H27" s="25"/>
      <c r="I27" s="67">
        <v>1</v>
      </c>
      <c r="J27" s="15"/>
      <c r="K27" s="74"/>
      <c r="L27" s="16"/>
      <c r="M27" t="str">
        <f t="shared" si="0"/>
        <v>Gathman</v>
      </c>
      <c r="N27">
        <f t="shared" si="1"/>
        <v>2</v>
      </c>
    </row>
    <row r="28" spans="1:14" s="18" customFormat="1" ht="33" customHeight="1" x14ac:dyDescent="0.25">
      <c r="A28" s="56" t="s">
        <v>213</v>
      </c>
      <c r="B28" s="56" t="s">
        <v>139</v>
      </c>
      <c r="C28" s="56" t="s">
        <v>109</v>
      </c>
      <c r="D28" s="16">
        <v>1</v>
      </c>
      <c r="E28" s="16"/>
      <c r="F28" s="16"/>
      <c r="G28" s="16">
        <v>2</v>
      </c>
      <c r="H28" s="25">
        <v>5</v>
      </c>
      <c r="I28" s="67">
        <v>1</v>
      </c>
      <c r="J28" s="15"/>
      <c r="K28" s="74">
        <v>5</v>
      </c>
      <c r="L28" s="16"/>
      <c r="M28" t="str">
        <f t="shared" si="0"/>
        <v>Hamilton</v>
      </c>
      <c r="N28">
        <f t="shared" si="1"/>
        <v>14</v>
      </c>
    </row>
    <row r="29" spans="1:14" s="18" customFormat="1" ht="28.5" customHeight="1" x14ac:dyDescent="0.25">
      <c r="A29" s="56" t="s">
        <v>215</v>
      </c>
      <c r="B29" s="56" t="s">
        <v>216</v>
      </c>
      <c r="C29" s="56" t="s">
        <v>109</v>
      </c>
      <c r="D29" s="16">
        <v>1</v>
      </c>
      <c r="E29" s="16"/>
      <c r="F29" s="16"/>
      <c r="G29" s="16"/>
      <c r="H29" s="25"/>
      <c r="I29" s="67">
        <v>1</v>
      </c>
      <c r="J29" s="15"/>
      <c r="K29" s="74"/>
      <c r="L29" s="35">
        <f>K29+J29</f>
        <v>0</v>
      </c>
      <c r="M29" t="str">
        <f t="shared" si="0"/>
        <v xml:space="preserve">Hansen </v>
      </c>
      <c r="N29">
        <f t="shared" si="1"/>
        <v>2</v>
      </c>
    </row>
    <row r="30" spans="1:14" ht="28.5" customHeight="1" x14ac:dyDescent="0.25">
      <c r="A30" s="56" t="s">
        <v>204</v>
      </c>
      <c r="B30" s="56" t="s">
        <v>205</v>
      </c>
      <c r="C30" s="56" t="s">
        <v>109</v>
      </c>
      <c r="D30" s="15">
        <v>1</v>
      </c>
      <c r="E30" s="15"/>
      <c r="F30" s="15"/>
      <c r="G30" s="15"/>
      <c r="H30" s="19"/>
      <c r="I30" s="66">
        <v>1</v>
      </c>
      <c r="K30" s="73"/>
      <c r="L30" s="15"/>
      <c r="M30" t="str">
        <f t="shared" si="0"/>
        <v>Hauser</v>
      </c>
      <c r="N30">
        <f t="shared" si="1"/>
        <v>2</v>
      </c>
    </row>
    <row r="31" spans="1:14" x14ac:dyDescent="0.25">
      <c r="A31" s="56" t="s">
        <v>46</v>
      </c>
      <c r="B31" s="56" t="s">
        <v>140</v>
      </c>
      <c r="C31" s="56" t="s">
        <v>109</v>
      </c>
      <c r="D31" s="33">
        <v>1</v>
      </c>
      <c r="E31" s="33"/>
      <c r="F31" s="33"/>
      <c r="G31" s="33"/>
      <c r="H31" s="34"/>
      <c r="I31" s="68" t="s">
        <v>272</v>
      </c>
      <c r="K31" s="75"/>
      <c r="L31" s="30"/>
      <c r="M31" t="str">
        <f t="shared" si="0"/>
        <v>Henderson</v>
      </c>
      <c r="N31">
        <f t="shared" si="1"/>
        <v>1</v>
      </c>
    </row>
    <row r="32" spans="1:14" x14ac:dyDescent="0.25">
      <c r="A32" s="56" t="s">
        <v>90</v>
      </c>
      <c r="B32" s="56" t="s">
        <v>141</v>
      </c>
      <c r="C32" s="56" t="s">
        <v>109</v>
      </c>
      <c r="D32" s="15">
        <v>1</v>
      </c>
      <c r="E32" s="15"/>
      <c r="F32" s="15"/>
      <c r="G32" s="15"/>
      <c r="H32" s="19"/>
      <c r="I32" s="66">
        <v>1</v>
      </c>
      <c r="K32" s="75"/>
      <c r="M32" t="str">
        <f t="shared" si="0"/>
        <v>Hove</v>
      </c>
      <c r="N32">
        <f t="shared" si="1"/>
        <v>2</v>
      </c>
    </row>
    <row r="33" spans="1:15" x14ac:dyDescent="0.25">
      <c r="A33" s="56" t="s">
        <v>220</v>
      </c>
      <c r="B33" s="56" t="s">
        <v>221</v>
      </c>
      <c r="C33" s="56" t="s">
        <v>109</v>
      </c>
      <c r="D33" s="15">
        <v>1</v>
      </c>
      <c r="E33" s="15"/>
      <c r="F33" s="15"/>
      <c r="G33" s="15"/>
      <c r="H33" s="19"/>
      <c r="I33" s="66"/>
      <c r="K33" s="75"/>
      <c r="M33" t="str">
        <f t="shared" si="0"/>
        <v>johannes</v>
      </c>
      <c r="N33">
        <f t="shared" si="1"/>
        <v>1</v>
      </c>
    </row>
    <row r="34" spans="1:15" x14ac:dyDescent="0.25">
      <c r="A34" s="56" t="s">
        <v>210</v>
      </c>
      <c r="B34" s="56" t="s">
        <v>142</v>
      </c>
      <c r="C34" s="56" t="s">
        <v>109</v>
      </c>
      <c r="D34" s="15" t="s">
        <v>117</v>
      </c>
      <c r="E34" s="15"/>
      <c r="F34" s="15"/>
      <c r="G34" s="15"/>
      <c r="H34" s="23"/>
      <c r="I34" s="69" t="s">
        <v>271</v>
      </c>
      <c r="K34" s="75"/>
      <c r="M34" t="str">
        <f t="shared" si="0"/>
        <v>Kinchen</v>
      </c>
      <c r="N34">
        <f t="shared" si="1"/>
        <v>0</v>
      </c>
    </row>
    <row r="35" spans="1:15" x14ac:dyDescent="0.25">
      <c r="A35" s="56" t="s">
        <v>236</v>
      </c>
      <c r="B35" s="56" t="s">
        <v>143</v>
      </c>
      <c r="C35" s="56" t="s">
        <v>109</v>
      </c>
      <c r="D35" s="15">
        <v>1</v>
      </c>
      <c r="E35" s="15"/>
      <c r="F35" s="15"/>
      <c r="G35" s="15"/>
      <c r="H35" s="19"/>
      <c r="I35" s="66">
        <v>0</v>
      </c>
      <c r="K35" s="75"/>
      <c r="M35" t="str">
        <f t="shared" si="0"/>
        <v>Lillemon</v>
      </c>
      <c r="N35">
        <f t="shared" si="1"/>
        <v>1</v>
      </c>
    </row>
    <row r="36" spans="1:15" x14ac:dyDescent="0.25">
      <c r="A36" s="56" t="s">
        <v>222</v>
      </c>
      <c r="B36" s="56" t="s">
        <v>223</v>
      </c>
      <c r="C36" s="56" t="s">
        <v>109</v>
      </c>
      <c r="D36" s="15">
        <v>1</v>
      </c>
      <c r="E36" s="15"/>
      <c r="F36" s="15"/>
      <c r="G36" s="15"/>
      <c r="H36" s="19"/>
      <c r="I36" s="66">
        <v>1</v>
      </c>
      <c r="K36" s="75"/>
      <c r="M36" t="str">
        <f t="shared" si="0"/>
        <v xml:space="preserve">melgaard </v>
      </c>
      <c r="N36">
        <f t="shared" si="1"/>
        <v>2</v>
      </c>
    </row>
    <row r="37" spans="1:15" x14ac:dyDescent="0.25">
      <c r="A37" s="56" t="s">
        <v>217</v>
      </c>
      <c r="B37" s="56" t="s">
        <v>130</v>
      </c>
      <c r="C37" s="56" t="s">
        <v>109</v>
      </c>
      <c r="D37" s="15">
        <v>1</v>
      </c>
      <c r="E37" s="15">
        <v>2</v>
      </c>
      <c r="F37" s="15"/>
      <c r="G37" s="15"/>
      <c r="H37" s="19"/>
      <c r="I37" s="66">
        <v>1</v>
      </c>
      <c r="K37" s="75">
        <v>5</v>
      </c>
      <c r="M37" t="str">
        <f t="shared" si="0"/>
        <v>Myers</v>
      </c>
      <c r="N37">
        <f t="shared" si="1"/>
        <v>9</v>
      </c>
    </row>
    <row r="38" spans="1:15" x14ac:dyDescent="0.25">
      <c r="A38" s="56" t="s">
        <v>218</v>
      </c>
      <c r="B38" s="56" t="s">
        <v>144</v>
      </c>
      <c r="C38" s="56" t="s">
        <v>109</v>
      </c>
      <c r="D38" s="15">
        <v>1</v>
      </c>
      <c r="E38" s="15"/>
      <c r="F38" s="15"/>
      <c r="G38" s="15"/>
      <c r="H38" s="19"/>
      <c r="I38" s="66">
        <v>0</v>
      </c>
      <c r="K38" s="75">
        <v>5</v>
      </c>
      <c r="M38" t="str">
        <f t="shared" si="0"/>
        <v>Palmer</v>
      </c>
      <c r="N38">
        <f t="shared" si="1"/>
        <v>6</v>
      </c>
    </row>
    <row r="39" spans="1:15" x14ac:dyDescent="0.25">
      <c r="A39" s="56" t="s">
        <v>255</v>
      </c>
      <c r="B39" s="56" t="s">
        <v>256</v>
      </c>
      <c r="C39" s="56" t="s">
        <v>109</v>
      </c>
      <c r="D39" s="15">
        <v>1</v>
      </c>
      <c r="E39" s="15"/>
      <c r="F39" s="15"/>
      <c r="G39" s="15"/>
      <c r="H39" s="19"/>
      <c r="I39" s="66">
        <v>1</v>
      </c>
      <c r="K39" s="75"/>
      <c r="M39" t="str">
        <f t="shared" si="0"/>
        <v>Ranger</v>
      </c>
      <c r="N39">
        <f t="shared" si="1"/>
        <v>2</v>
      </c>
    </row>
    <row r="40" spans="1:15" x14ac:dyDescent="0.25">
      <c r="A40" s="56" t="s">
        <v>209</v>
      </c>
      <c r="B40" s="56" t="s">
        <v>145</v>
      </c>
      <c r="C40" s="56" t="s">
        <v>109</v>
      </c>
      <c r="D40" s="15">
        <v>1</v>
      </c>
      <c r="E40" s="15"/>
      <c r="F40" s="15"/>
      <c r="G40" s="15"/>
      <c r="H40" s="19"/>
      <c r="I40" s="66">
        <v>1</v>
      </c>
      <c r="K40" s="75"/>
      <c r="M40" t="str">
        <f t="shared" si="0"/>
        <v>Reinke</v>
      </c>
      <c r="N40">
        <f t="shared" si="1"/>
        <v>2</v>
      </c>
    </row>
    <row r="41" spans="1:15" x14ac:dyDescent="0.25">
      <c r="A41" s="56" t="s">
        <v>96</v>
      </c>
      <c r="B41" s="56" t="s">
        <v>146</v>
      </c>
      <c r="C41" s="56" t="s">
        <v>109</v>
      </c>
      <c r="D41" s="15">
        <v>0</v>
      </c>
      <c r="E41" s="15"/>
      <c r="F41" s="15"/>
      <c r="G41" s="15"/>
      <c r="H41" s="19"/>
      <c r="I41" s="66">
        <v>1</v>
      </c>
      <c r="K41" s="75"/>
      <c r="M41" t="str">
        <f t="shared" si="0"/>
        <v>Russell</v>
      </c>
      <c r="N41">
        <f t="shared" si="1"/>
        <v>1</v>
      </c>
    </row>
    <row r="42" spans="1:15" x14ac:dyDescent="0.25">
      <c r="A42" s="56" t="s">
        <v>224</v>
      </c>
      <c r="B42" s="56" t="s">
        <v>147</v>
      </c>
      <c r="C42" s="56" t="s">
        <v>109</v>
      </c>
      <c r="D42" s="15">
        <v>0</v>
      </c>
      <c r="E42" s="15"/>
      <c r="F42" s="15"/>
      <c r="G42" s="15"/>
      <c r="H42" s="19"/>
      <c r="I42" s="66">
        <v>1</v>
      </c>
      <c r="K42" s="75"/>
      <c r="M42" t="str">
        <f t="shared" si="0"/>
        <v>Sanderson</v>
      </c>
      <c r="N42">
        <f t="shared" si="1"/>
        <v>1</v>
      </c>
    </row>
    <row r="43" spans="1:15" x14ac:dyDescent="0.25">
      <c r="A43" s="56" t="s">
        <v>9</v>
      </c>
      <c r="B43" s="56" t="s">
        <v>148</v>
      </c>
      <c r="C43" s="56" t="s">
        <v>109</v>
      </c>
      <c r="D43" s="15">
        <v>1</v>
      </c>
      <c r="E43" s="15"/>
      <c r="F43" s="15"/>
      <c r="G43" s="15"/>
      <c r="H43" s="19"/>
      <c r="I43" s="66">
        <v>1</v>
      </c>
      <c r="K43" s="75"/>
      <c r="M43" t="str">
        <f t="shared" si="0"/>
        <v>Sufka</v>
      </c>
      <c r="N43">
        <f t="shared" si="1"/>
        <v>2</v>
      </c>
    </row>
    <row r="44" spans="1:15" x14ac:dyDescent="0.25">
      <c r="A44" s="56" t="s">
        <v>69</v>
      </c>
      <c r="B44" s="56" t="s">
        <v>149</v>
      </c>
      <c r="C44" s="56" t="s">
        <v>109</v>
      </c>
      <c r="D44" s="15">
        <v>1</v>
      </c>
      <c r="E44" s="15"/>
      <c r="F44" s="15"/>
      <c r="G44" s="15"/>
      <c r="H44" s="15"/>
      <c r="I44" s="70">
        <v>1</v>
      </c>
      <c r="K44" s="75"/>
      <c r="M44" t="str">
        <f t="shared" si="0"/>
        <v>Svangstu</v>
      </c>
      <c r="N44">
        <f t="shared" si="1"/>
        <v>2</v>
      </c>
    </row>
    <row r="45" spans="1:15" x14ac:dyDescent="0.25">
      <c r="A45" s="56" t="s">
        <v>212</v>
      </c>
      <c r="B45" s="56" t="s">
        <v>150</v>
      </c>
      <c r="C45" s="56" t="s">
        <v>109</v>
      </c>
      <c r="D45" s="15">
        <v>0</v>
      </c>
      <c r="E45" s="15"/>
      <c r="F45" s="15"/>
      <c r="G45" s="15"/>
      <c r="H45" s="19"/>
      <c r="I45" s="66">
        <v>1</v>
      </c>
      <c r="K45" s="75">
        <v>5</v>
      </c>
      <c r="M45" t="str">
        <f t="shared" si="0"/>
        <v>Vondal</v>
      </c>
      <c r="N45">
        <f t="shared" si="1"/>
        <v>6</v>
      </c>
    </row>
    <row r="46" spans="1:15" x14ac:dyDescent="0.25">
      <c r="A46" s="56" t="s">
        <v>184</v>
      </c>
      <c r="B46" s="56" t="s">
        <v>229</v>
      </c>
      <c r="C46" s="56" t="s">
        <v>66</v>
      </c>
      <c r="D46" s="15">
        <v>1</v>
      </c>
      <c r="E46" s="15"/>
      <c r="F46" s="15"/>
      <c r="G46" s="15"/>
      <c r="H46" s="19">
        <v>0</v>
      </c>
      <c r="I46" s="66">
        <v>1</v>
      </c>
      <c r="K46" s="75">
        <v>5</v>
      </c>
      <c r="M46" t="str">
        <f t="shared" si="0"/>
        <v xml:space="preserve">Baker </v>
      </c>
      <c r="N46">
        <f t="shared" si="1"/>
        <v>7</v>
      </c>
    </row>
    <row r="47" spans="1:15" x14ac:dyDescent="0.25">
      <c r="A47" s="56" t="s">
        <v>183</v>
      </c>
      <c r="B47" s="56" t="s">
        <v>114</v>
      </c>
      <c r="C47" s="56" t="s">
        <v>66</v>
      </c>
      <c r="D47" s="15">
        <v>1</v>
      </c>
      <c r="E47" s="15"/>
      <c r="F47" s="15"/>
      <c r="G47" s="15"/>
      <c r="H47" s="19">
        <v>0</v>
      </c>
      <c r="I47" s="66">
        <v>1</v>
      </c>
      <c r="K47" s="75">
        <v>5</v>
      </c>
      <c r="M47" t="str">
        <f t="shared" si="0"/>
        <v>bosh</v>
      </c>
      <c r="N47">
        <f t="shared" si="1"/>
        <v>7</v>
      </c>
      <c r="O47">
        <v>1</v>
      </c>
    </row>
    <row r="48" spans="1:15" x14ac:dyDescent="0.25">
      <c r="A48" s="56" t="s">
        <v>102</v>
      </c>
      <c r="B48" s="56" t="s">
        <v>101</v>
      </c>
      <c r="C48" s="56" t="s">
        <v>66</v>
      </c>
      <c r="D48" s="15">
        <v>0</v>
      </c>
      <c r="E48" s="15"/>
      <c r="F48" s="15">
        <v>5</v>
      </c>
      <c r="G48" s="15"/>
      <c r="H48" s="19">
        <v>9</v>
      </c>
      <c r="I48" s="66">
        <v>1</v>
      </c>
      <c r="K48" s="75">
        <v>5</v>
      </c>
      <c r="M48" t="str">
        <f t="shared" si="0"/>
        <v>Diaz</v>
      </c>
      <c r="N48">
        <f t="shared" si="1"/>
        <v>20</v>
      </c>
      <c r="O48">
        <v>1</v>
      </c>
    </row>
    <row r="49" spans="1:15" x14ac:dyDescent="0.25">
      <c r="A49" s="56" t="s">
        <v>88</v>
      </c>
      <c r="B49" s="56" t="s">
        <v>87</v>
      </c>
      <c r="C49" s="56" t="s">
        <v>66</v>
      </c>
      <c r="D49" s="15">
        <v>1</v>
      </c>
      <c r="E49" s="15"/>
      <c r="F49" s="15"/>
      <c r="G49" s="15"/>
      <c r="H49" s="19">
        <v>5</v>
      </c>
      <c r="I49" s="66">
        <v>1</v>
      </c>
      <c r="K49" s="75">
        <v>5</v>
      </c>
      <c r="M49" t="str">
        <f t="shared" si="0"/>
        <v>Egeberg</v>
      </c>
      <c r="N49">
        <f t="shared" si="1"/>
        <v>12</v>
      </c>
    </row>
    <row r="50" spans="1:15" x14ac:dyDescent="0.25">
      <c r="A50" s="56" t="s">
        <v>104</v>
      </c>
      <c r="B50" s="56" t="s">
        <v>103</v>
      </c>
      <c r="C50" s="56" t="s">
        <v>66</v>
      </c>
      <c r="D50" s="19">
        <v>1</v>
      </c>
      <c r="E50" s="19"/>
      <c r="F50" s="19">
        <v>5</v>
      </c>
      <c r="G50" s="19"/>
      <c r="H50" s="19">
        <v>8</v>
      </c>
      <c r="I50" s="66">
        <v>1</v>
      </c>
      <c r="K50" s="75">
        <v>5</v>
      </c>
      <c r="M50" t="str">
        <f t="shared" si="0"/>
        <v>Haaland</v>
      </c>
      <c r="N50">
        <f t="shared" si="1"/>
        <v>20</v>
      </c>
    </row>
    <row r="51" spans="1:15" x14ac:dyDescent="0.25">
      <c r="A51" s="56" t="s">
        <v>106</v>
      </c>
      <c r="B51" s="56" t="s">
        <v>105</v>
      </c>
      <c r="C51" s="56" t="s">
        <v>66</v>
      </c>
      <c r="D51" s="15">
        <v>1</v>
      </c>
      <c r="E51" s="15"/>
      <c r="F51" s="15">
        <v>5</v>
      </c>
      <c r="G51" s="15"/>
      <c r="H51" s="19">
        <v>10</v>
      </c>
      <c r="I51" s="66">
        <v>1</v>
      </c>
      <c r="K51" s="75">
        <v>5</v>
      </c>
      <c r="M51" t="str">
        <f t="shared" si="0"/>
        <v>Hubbard</v>
      </c>
      <c r="N51">
        <f t="shared" si="1"/>
        <v>22</v>
      </c>
      <c r="O51">
        <v>1</v>
      </c>
    </row>
    <row r="52" spans="1:15" x14ac:dyDescent="0.25">
      <c r="A52" s="56" t="s">
        <v>95</v>
      </c>
      <c r="B52" s="56" t="s">
        <v>19</v>
      </c>
      <c r="C52" s="56" t="s">
        <v>66</v>
      </c>
      <c r="D52" s="15">
        <v>1</v>
      </c>
      <c r="E52" s="15"/>
      <c r="F52" s="15">
        <v>5</v>
      </c>
      <c r="G52" s="15"/>
      <c r="H52" s="19">
        <v>5</v>
      </c>
      <c r="I52" s="66">
        <v>1</v>
      </c>
      <c r="K52" s="75">
        <v>5</v>
      </c>
      <c r="M52" t="str">
        <f t="shared" si="0"/>
        <v>Huss</v>
      </c>
      <c r="N52">
        <f t="shared" si="1"/>
        <v>17</v>
      </c>
      <c r="O52">
        <v>1</v>
      </c>
    </row>
    <row r="53" spans="1:15" x14ac:dyDescent="0.25">
      <c r="A53" s="56" t="s">
        <v>15</v>
      </c>
      <c r="B53" s="56" t="s">
        <v>107</v>
      </c>
      <c r="C53" s="56" t="s">
        <v>66</v>
      </c>
      <c r="D53" s="15">
        <v>0</v>
      </c>
      <c r="E53" s="15"/>
      <c r="F53" s="15">
        <v>5</v>
      </c>
      <c r="G53" s="15"/>
      <c r="H53" s="25">
        <v>0</v>
      </c>
      <c r="I53" s="66">
        <v>1</v>
      </c>
      <c r="K53" s="75">
        <v>5</v>
      </c>
      <c r="M53" t="str">
        <f t="shared" si="0"/>
        <v>Leonard</v>
      </c>
      <c r="N53">
        <f t="shared" si="1"/>
        <v>11</v>
      </c>
    </row>
    <row r="54" spans="1:15" x14ac:dyDescent="0.25">
      <c r="A54" s="56" t="s">
        <v>230</v>
      </c>
      <c r="B54" s="56" t="s">
        <v>231</v>
      </c>
      <c r="C54" s="56" t="s">
        <v>66</v>
      </c>
      <c r="D54" s="15">
        <v>0</v>
      </c>
      <c r="E54" s="15"/>
      <c r="F54" s="15"/>
      <c r="G54" s="15"/>
      <c r="H54" s="19">
        <v>5</v>
      </c>
      <c r="I54" s="66">
        <v>1</v>
      </c>
      <c r="K54" s="75">
        <v>5</v>
      </c>
      <c r="M54" t="str">
        <f t="shared" si="0"/>
        <v xml:space="preserve">Mitchell </v>
      </c>
      <c r="N54">
        <f t="shared" si="1"/>
        <v>11</v>
      </c>
    </row>
    <row r="55" spans="1:15" x14ac:dyDescent="0.25">
      <c r="A55" s="56" t="s">
        <v>98</v>
      </c>
      <c r="B55" s="56" t="s">
        <v>97</v>
      </c>
      <c r="C55" s="56" t="s">
        <v>66</v>
      </c>
      <c r="D55" s="15">
        <v>1</v>
      </c>
      <c r="E55" s="15"/>
      <c r="F55" s="15"/>
      <c r="G55" s="15"/>
      <c r="H55" s="19">
        <v>4</v>
      </c>
      <c r="I55" s="66">
        <v>1</v>
      </c>
      <c r="K55" s="75">
        <v>5</v>
      </c>
      <c r="M55" t="str">
        <f t="shared" si="0"/>
        <v>Nissen</v>
      </c>
      <c r="N55">
        <f t="shared" si="1"/>
        <v>11</v>
      </c>
      <c r="O55">
        <v>1</v>
      </c>
    </row>
    <row r="56" spans="1:15" x14ac:dyDescent="0.25">
      <c r="A56" s="56" t="s">
        <v>92</v>
      </c>
      <c r="B56" s="56" t="s">
        <v>91</v>
      </c>
      <c r="C56" s="56" t="s">
        <v>66</v>
      </c>
      <c r="D56" s="15">
        <v>1</v>
      </c>
      <c r="E56" s="15"/>
      <c r="F56" s="15">
        <v>5</v>
      </c>
      <c r="G56" s="15"/>
      <c r="H56" s="19">
        <v>3</v>
      </c>
      <c r="I56" s="66">
        <v>1</v>
      </c>
      <c r="K56" s="75">
        <v>5</v>
      </c>
      <c r="M56" t="str">
        <f t="shared" si="0"/>
        <v>Pederson</v>
      </c>
      <c r="N56">
        <f t="shared" si="1"/>
        <v>15</v>
      </c>
    </row>
    <row r="57" spans="1:15" x14ac:dyDescent="0.25">
      <c r="A57" s="56" t="s">
        <v>74</v>
      </c>
      <c r="B57" s="56" t="s">
        <v>91</v>
      </c>
      <c r="C57" s="56" t="s">
        <v>66</v>
      </c>
      <c r="D57" s="15">
        <v>1</v>
      </c>
      <c r="E57" s="15"/>
      <c r="F57" s="15"/>
      <c r="G57" s="15"/>
      <c r="H57" s="19">
        <v>0</v>
      </c>
      <c r="I57" s="66">
        <v>1</v>
      </c>
      <c r="K57" s="75">
        <v>5</v>
      </c>
      <c r="M57" t="str">
        <f t="shared" si="0"/>
        <v>Pederson</v>
      </c>
      <c r="N57">
        <f t="shared" si="1"/>
        <v>7</v>
      </c>
    </row>
    <row r="58" spans="1:15" x14ac:dyDescent="0.25">
      <c r="A58" s="56" t="s">
        <v>83</v>
      </c>
      <c r="B58" s="56" t="s">
        <v>99</v>
      </c>
      <c r="C58" s="56" t="s">
        <v>260</v>
      </c>
      <c r="D58" s="15">
        <v>1</v>
      </c>
      <c r="E58" s="15"/>
      <c r="F58" s="15"/>
      <c r="G58" s="15"/>
      <c r="H58" s="25">
        <v>1</v>
      </c>
      <c r="I58" s="66">
        <v>1</v>
      </c>
      <c r="K58" s="75">
        <v>5</v>
      </c>
      <c r="M58" t="str">
        <f t="shared" si="0"/>
        <v>Pettys</v>
      </c>
      <c r="N58">
        <f t="shared" si="1"/>
        <v>8</v>
      </c>
    </row>
    <row r="59" spans="1:15" x14ac:dyDescent="0.25">
      <c r="A59" s="56" t="s">
        <v>227</v>
      </c>
      <c r="B59" s="56" t="s">
        <v>228</v>
      </c>
      <c r="C59" s="56" t="s">
        <v>66</v>
      </c>
      <c r="D59" s="15">
        <v>1</v>
      </c>
      <c r="E59" s="15"/>
      <c r="F59" s="15"/>
      <c r="G59" s="15"/>
      <c r="H59" s="19">
        <v>2</v>
      </c>
      <c r="I59" s="66">
        <v>1</v>
      </c>
      <c r="K59" s="75">
        <v>5</v>
      </c>
      <c r="M59" t="str">
        <f t="shared" si="0"/>
        <v xml:space="preserve">Schuster </v>
      </c>
      <c r="N59">
        <f t="shared" si="1"/>
        <v>9</v>
      </c>
    </row>
    <row r="60" spans="1:15" x14ac:dyDescent="0.25">
      <c r="A60" s="56" t="s">
        <v>15</v>
      </c>
      <c r="B60" s="56" t="s">
        <v>93</v>
      </c>
      <c r="C60" s="56" t="s">
        <v>66</v>
      </c>
      <c r="D60" s="15">
        <v>0</v>
      </c>
      <c r="E60" s="15"/>
      <c r="F60" s="15"/>
      <c r="G60" s="15"/>
      <c r="H60" s="19"/>
      <c r="I60" s="66">
        <v>1</v>
      </c>
      <c r="K60" s="75">
        <v>5</v>
      </c>
      <c r="M60" t="str">
        <f t="shared" si="0"/>
        <v>VanDeventer</v>
      </c>
      <c r="N60">
        <f t="shared" si="1"/>
        <v>6</v>
      </c>
    </row>
    <row r="61" spans="1:15" x14ac:dyDescent="0.25">
      <c r="A61" s="56" t="s">
        <v>247</v>
      </c>
      <c r="B61" s="56" t="s">
        <v>153</v>
      </c>
      <c r="C61" s="56" t="s">
        <v>68</v>
      </c>
      <c r="D61" s="15">
        <v>1</v>
      </c>
      <c r="E61" s="15"/>
      <c r="F61" s="15"/>
      <c r="G61" s="15"/>
      <c r="H61" s="19"/>
      <c r="I61" s="66">
        <v>1</v>
      </c>
      <c r="K61" s="75"/>
      <c r="M61" t="str">
        <f t="shared" si="0"/>
        <v>Armstrong</v>
      </c>
      <c r="N61">
        <f t="shared" si="1"/>
        <v>2</v>
      </c>
    </row>
    <row r="62" spans="1:15" x14ac:dyDescent="0.25">
      <c r="A62" s="56" t="s">
        <v>192</v>
      </c>
      <c r="B62" s="56" t="s">
        <v>193</v>
      </c>
      <c r="C62" s="56" t="s">
        <v>115</v>
      </c>
      <c r="D62" s="15">
        <v>1</v>
      </c>
      <c r="E62" s="15"/>
      <c r="F62" s="15">
        <v>5</v>
      </c>
      <c r="G62" s="15"/>
      <c r="H62" s="19">
        <v>6</v>
      </c>
      <c r="I62" s="66">
        <v>1</v>
      </c>
      <c r="K62" s="75"/>
      <c r="M62" t="str">
        <f t="shared" si="0"/>
        <v>bledsoe</v>
      </c>
      <c r="N62">
        <f t="shared" si="1"/>
        <v>13</v>
      </c>
    </row>
    <row r="63" spans="1:15" x14ac:dyDescent="0.25">
      <c r="A63" s="56" t="s">
        <v>248</v>
      </c>
      <c r="B63" s="56" t="s">
        <v>154</v>
      </c>
      <c r="C63" s="56" t="s">
        <v>68</v>
      </c>
      <c r="D63" s="15">
        <v>0</v>
      </c>
      <c r="E63" s="15"/>
      <c r="F63" s="15"/>
      <c r="G63" s="15"/>
      <c r="H63" s="19"/>
      <c r="I63" s="66">
        <v>1</v>
      </c>
      <c r="K63" s="75"/>
      <c r="M63" t="str">
        <f t="shared" si="0"/>
        <v>Burhans</v>
      </c>
      <c r="N63">
        <f t="shared" si="1"/>
        <v>1</v>
      </c>
    </row>
    <row r="64" spans="1:15" x14ac:dyDescent="0.25">
      <c r="A64" s="56" t="s">
        <v>241</v>
      </c>
      <c r="B64" s="56" t="s">
        <v>155</v>
      </c>
      <c r="C64" s="56" t="s">
        <v>68</v>
      </c>
      <c r="D64" s="15">
        <v>1</v>
      </c>
      <c r="E64" s="15"/>
      <c r="F64" s="15"/>
      <c r="G64" s="15"/>
      <c r="H64" s="19"/>
      <c r="I64" s="66">
        <v>1</v>
      </c>
      <c r="K64" s="75"/>
      <c r="M64" t="str">
        <f t="shared" ref="M64:M98" si="2">B64</f>
        <v>Gonzalez</v>
      </c>
      <c r="N64">
        <f t="shared" ref="N64:N77" si="3">SUM(D64:L64)</f>
        <v>2</v>
      </c>
    </row>
    <row r="65" spans="1:21" x14ac:dyDescent="0.25">
      <c r="A65" s="56" t="s">
        <v>239</v>
      </c>
      <c r="B65" s="56" t="s">
        <v>240</v>
      </c>
      <c r="C65" s="56" t="s">
        <v>68</v>
      </c>
      <c r="D65" s="15">
        <v>0</v>
      </c>
      <c r="E65" s="15"/>
      <c r="F65" s="15"/>
      <c r="G65" s="15"/>
      <c r="H65" s="19"/>
      <c r="I65" s="66">
        <v>1</v>
      </c>
      <c r="K65" s="75"/>
      <c r="M65" t="str">
        <f t="shared" si="2"/>
        <v xml:space="preserve">goodman </v>
      </c>
      <c r="N65">
        <f t="shared" si="3"/>
        <v>1</v>
      </c>
    </row>
    <row r="66" spans="1:21" x14ac:dyDescent="0.25">
      <c r="A66" s="56" t="s">
        <v>232</v>
      </c>
      <c r="B66" s="56" t="s">
        <v>233</v>
      </c>
      <c r="C66" s="56" t="s">
        <v>65</v>
      </c>
      <c r="D66" s="15">
        <v>1</v>
      </c>
      <c r="E66" s="15"/>
      <c r="F66" s="15"/>
      <c r="G66" s="15"/>
      <c r="H66" s="19"/>
      <c r="I66" s="66">
        <v>1</v>
      </c>
      <c r="K66" s="73"/>
      <c r="L66" s="15"/>
      <c r="M66" t="str">
        <f t="shared" si="2"/>
        <v>haaland</v>
      </c>
      <c r="N66">
        <f t="shared" si="3"/>
        <v>2</v>
      </c>
    </row>
    <row r="67" spans="1:21" x14ac:dyDescent="0.25">
      <c r="A67" s="56" t="s">
        <v>259</v>
      </c>
      <c r="B67" s="56" t="s">
        <v>156</v>
      </c>
      <c r="C67" s="56" t="s">
        <v>68</v>
      </c>
      <c r="D67" s="15">
        <v>1</v>
      </c>
      <c r="E67" s="15"/>
      <c r="F67" s="15"/>
      <c r="G67" s="15"/>
      <c r="H67" s="19"/>
      <c r="I67" s="66">
        <v>1</v>
      </c>
      <c r="K67" s="75"/>
      <c r="M67" t="str">
        <f t="shared" si="2"/>
        <v>Holt</v>
      </c>
      <c r="N67">
        <f t="shared" si="3"/>
        <v>2</v>
      </c>
    </row>
    <row r="68" spans="1:21" x14ac:dyDescent="0.25">
      <c r="A68" s="56" t="s">
        <v>242</v>
      </c>
      <c r="B68" s="56" t="s">
        <v>157</v>
      </c>
      <c r="C68" s="56" t="s">
        <v>68</v>
      </c>
      <c r="D68" s="15">
        <v>1</v>
      </c>
      <c r="E68" s="15"/>
      <c r="F68" s="15"/>
      <c r="G68" s="15"/>
      <c r="H68" s="19"/>
      <c r="I68" s="66">
        <v>1</v>
      </c>
      <c r="K68" s="75"/>
      <c r="M68" t="str">
        <f t="shared" si="2"/>
        <v>King</v>
      </c>
      <c r="N68">
        <f t="shared" si="3"/>
        <v>2</v>
      </c>
    </row>
    <row r="69" spans="1:21" x14ac:dyDescent="0.25">
      <c r="A69" s="56" t="s">
        <v>237</v>
      </c>
      <c r="B69" s="56" t="s">
        <v>158</v>
      </c>
      <c r="C69" s="56" t="s">
        <v>68</v>
      </c>
      <c r="D69" s="15">
        <v>1</v>
      </c>
      <c r="E69" s="15"/>
      <c r="F69" s="15"/>
      <c r="G69" s="15"/>
      <c r="H69" s="19"/>
      <c r="I69" s="66">
        <v>1</v>
      </c>
      <c r="K69" s="75"/>
      <c r="M69" t="str">
        <f t="shared" si="2"/>
        <v>Mayne</v>
      </c>
      <c r="N69">
        <f t="shared" si="3"/>
        <v>2</v>
      </c>
    </row>
    <row r="70" spans="1:21" x14ac:dyDescent="0.25">
      <c r="A70" s="56" t="s">
        <v>257</v>
      </c>
      <c r="B70" s="56" t="s">
        <v>258</v>
      </c>
      <c r="C70" s="56" t="s">
        <v>68</v>
      </c>
      <c r="D70" s="15">
        <v>1</v>
      </c>
      <c r="E70" s="15"/>
      <c r="F70" s="15"/>
      <c r="G70" s="15"/>
      <c r="H70" s="19"/>
      <c r="I70" s="66">
        <v>1</v>
      </c>
      <c r="K70" s="75"/>
      <c r="M70" t="str">
        <f t="shared" si="2"/>
        <v xml:space="preserve">midkiff </v>
      </c>
      <c r="N70">
        <f t="shared" si="3"/>
        <v>2</v>
      </c>
    </row>
    <row r="71" spans="1:21" x14ac:dyDescent="0.25">
      <c r="A71" s="56" t="s">
        <v>253</v>
      </c>
      <c r="B71" s="56" t="s">
        <v>47</v>
      </c>
      <c r="C71" s="56" t="s">
        <v>68</v>
      </c>
      <c r="D71" s="15">
        <v>1</v>
      </c>
      <c r="E71" s="15"/>
      <c r="F71" s="15"/>
      <c r="G71" s="15"/>
      <c r="H71" s="19"/>
      <c r="I71" s="66">
        <v>1</v>
      </c>
      <c r="K71" s="75"/>
      <c r="M71" t="str">
        <f t="shared" si="2"/>
        <v>Mitchell</v>
      </c>
      <c r="N71">
        <f t="shared" si="3"/>
        <v>2</v>
      </c>
    </row>
    <row r="72" spans="1:21" x14ac:dyDescent="0.25">
      <c r="A72" s="56" t="s">
        <v>249</v>
      </c>
      <c r="B72" s="56" t="s">
        <v>250</v>
      </c>
      <c r="C72" s="56" t="s">
        <v>68</v>
      </c>
      <c r="D72" s="15">
        <v>1</v>
      </c>
      <c r="E72" s="15"/>
      <c r="F72" s="15"/>
      <c r="G72" s="15"/>
      <c r="H72" s="19"/>
      <c r="I72" s="66">
        <v>1</v>
      </c>
      <c r="K72" s="75"/>
      <c r="M72" t="str">
        <f t="shared" si="2"/>
        <v>mortensen</v>
      </c>
      <c r="N72">
        <f t="shared" si="3"/>
        <v>2</v>
      </c>
    </row>
    <row r="73" spans="1:21" x14ac:dyDescent="0.25">
      <c r="A73" s="56" t="s">
        <v>254</v>
      </c>
      <c r="B73" s="56" t="s">
        <v>159</v>
      </c>
      <c r="C73" s="56" t="s">
        <v>68</v>
      </c>
      <c r="D73" s="15">
        <v>1</v>
      </c>
      <c r="E73" s="15"/>
      <c r="F73" s="15"/>
      <c r="G73" s="15"/>
      <c r="H73" s="19"/>
      <c r="I73" s="66">
        <v>1</v>
      </c>
      <c r="K73" s="75"/>
      <c r="M73" t="str">
        <f t="shared" si="2"/>
        <v>Oswalt</v>
      </c>
      <c r="N73">
        <f t="shared" si="3"/>
        <v>2</v>
      </c>
    </row>
    <row r="74" spans="1:21" x14ac:dyDescent="0.25">
      <c r="A74" s="56" t="s">
        <v>252</v>
      </c>
      <c r="B74" s="56" t="s">
        <v>160</v>
      </c>
      <c r="C74" s="56" t="s">
        <v>68</v>
      </c>
      <c r="D74" s="15">
        <v>1</v>
      </c>
      <c r="E74" s="15"/>
      <c r="F74" s="15"/>
      <c r="G74" s="15"/>
      <c r="H74" s="19"/>
      <c r="I74" s="66">
        <v>1</v>
      </c>
      <c r="K74" s="75"/>
      <c r="M74" t="str">
        <f t="shared" si="2"/>
        <v>Rafatpanah</v>
      </c>
      <c r="N74">
        <f t="shared" si="3"/>
        <v>2</v>
      </c>
    </row>
    <row r="75" spans="1:21" x14ac:dyDescent="0.25">
      <c r="A75" s="56" t="s">
        <v>244</v>
      </c>
      <c r="B75" s="56" t="s">
        <v>245</v>
      </c>
      <c r="C75" s="56" t="s">
        <v>68</v>
      </c>
      <c r="D75" s="15">
        <v>1</v>
      </c>
      <c r="E75" s="15"/>
      <c r="F75" s="15"/>
      <c r="G75" s="15"/>
      <c r="H75" s="19"/>
      <c r="I75" s="66">
        <v>1</v>
      </c>
      <c r="K75" s="75"/>
      <c r="M75" t="str">
        <f t="shared" si="2"/>
        <v xml:space="preserve">Ruzicka </v>
      </c>
      <c r="N75">
        <f t="shared" si="3"/>
        <v>2</v>
      </c>
    </row>
    <row r="76" spans="1:21" x14ac:dyDescent="0.25">
      <c r="A76" s="56" t="s">
        <v>238</v>
      </c>
      <c r="B76" s="56" t="s">
        <v>161</v>
      </c>
      <c r="C76" s="56" t="s">
        <v>68</v>
      </c>
      <c r="D76" s="15">
        <v>1</v>
      </c>
      <c r="E76" s="15"/>
      <c r="F76" s="15"/>
      <c r="G76" s="15"/>
      <c r="H76" s="19"/>
      <c r="I76" s="66">
        <v>1</v>
      </c>
      <c r="K76" s="75"/>
      <c r="M76" t="str">
        <f t="shared" si="2"/>
        <v>Warner</v>
      </c>
      <c r="N76">
        <f t="shared" si="3"/>
        <v>2</v>
      </c>
    </row>
    <row r="77" spans="1:21" ht="15.75" thickBot="1" x14ac:dyDescent="0.3">
      <c r="A77" s="56" t="s">
        <v>246</v>
      </c>
      <c r="B77" s="56" t="s">
        <v>94</v>
      </c>
      <c r="C77" s="56" t="s">
        <v>68</v>
      </c>
      <c r="D77" s="15">
        <v>1</v>
      </c>
      <c r="E77" s="15">
        <v>2</v>
      </c>
      <c r="F77" s="15"/>
      <c r="G77" s="15"/>
      <c r="H77" s="19"/>
      <c r="I77" s="66">
        <v>1</v>
      </c>
      <c r="K77" s="75"/>
      <c r="M77" t="str">
        <f t="shared" si="2"/>
        <v>Zendejas</v>
      </c>
      <c r="N77">
        <f t="shared" si="3"/>
        <v>4</v>
      </c>
    </row>
    <row r="78" spans="1:21" ht="15.75" thickBot="1" x14ac:dyDescent="0.3">
      <c r="A78" s="17"/>
      <c r="B78" s="17"/>
      <c r="C78" s="17"/>
      <c r="D78" s="17"/>
      <c r="E78" s="17"/>
      <c r="F78" s="17"/>
      <c r="G78" s="17"/>
      <c r="H78" s="17"/>
      <c r="I78" s="71"/>
      <c r="J78" s="19"/>
      <c r="K78" s="76"/>
      <c r="L78" s="17"/>
      <c r="M78">
        <f t="shared" si="2"/>
        <v>0</v>
      </c>
      <c r="N78">
        <f t="shared" ref="N78:N85" si="4">SUM(D78:J78)</f>
        <v>0</v>
      </c>
      <c r="O78" s="17"/>
      <c r="P78" s="17"/>
      <c r="Q78" s="17"/>
      <c r="R78" s="17"/>
      <c r="S78" s="17"/>
      <c r="T78" s="17"/>
      <c r="U78" s="17"/>
    </row>
    <row r="79" spans="1:21" ht="15.75" thickBot="1" x14ac:dyDescent="0.3">
      <c r="A79" s="17"/>
      <c r="B79" s="17"/>
      <c r="C79" s="17"/>
      <c r="D79" s="17"/>
      <c r="E79" s="17"/>
      <c r="F79" s="17"/>
      <c r="G79" s="17"/>
      <c r="H79" s="17"/>
      <c r="I79" s="71"/>
      <c r="J79" s="19"/>
      <c r="K79" s="76"/>
      <c r="L79" s="17"/>
      <c r="M79">
        <f t="shared" si="2"/>
        <v>0</v>
      </c>
      <c r="N79">
        <f t="shared" si="4"/>
        <v>0</v>
      </c>
      <c r="O79" s="17"/>
      <c r="P79" s="17"/>
      <c r="Q79" s="17"/>
      <c r="R79" s="17"/>
      <c r="S79" s="17"/>
      <c r="T79" s="17"/>
      <c r="U79" s="17"/>
    </row>
    <row r="80" spans="1:21" ht="15.75" thickBot="1" x14ac:dyDescent="0.3">
      <c r="A80" s="17"/>
      <c r="B80" s="17"/>
      <c r="C80" s="17"/>
      <c r="D80" s="17"/>
      <c r="E80" s="17"/>
      <c r="F80" s="17"/>
      <c r="G80" s="17"/>
      <c r="H80" s="17"/>
      <c r="I80" s="71"/>
      <c r="J80" s="19"/>
      <c r="K80" s="76"/>
      <c r="L80" s="17"/>
      <c r="M80">
        <f t="shared" si="2"/>
        <v>0</v>
      </c>
      <c r="N80">
        <f t="shared" si="4"/>
        <v>0</v>
      </c>
      <c r="O80" s="17"/>
      <c r="P80" s="17"/>
      <c r="Q80" s="17"/>
      <c r="R80" s="17"/>
      <c r="S80" s="17"/>
      <c r="T80" s="17"/>
      <c r="U80" s="17"/>
    </row>
    <row r="81" spans="1:21" ht="15.75" thickBot="1" x14ac:dyDescent="0.3">
      <c r="A81" s="17"/>
      <c r="B81" s="17"/>
      <c r="C81" s="17"/>
      <c r="D81" s="17"/>
      <c r="E81" s="17"/>
      <c r="F81" s="17"/>
      <c r="G81" s="17"/>
      <c r="H81" s="17"/>
      <c r="I81" s="71"/>
      <c r="J81" s="19"/>
      <c r="K81" s="76"/>
      <c r="L81" s="17"/>
      <c r="M81">
        <f t="shared" si="2"/>
        <v>0</v>
      </c>
      <c r="N81">
        <f t="shared" si="4"/>
        <v>0</v>
      </c>
      <c r="O81" s="17"/>
      <c r="P81" s="17"/>
      <c r="Q81" s="17"/>
      <c r="R81" s="17"/>
      <c r="S81" s="17"/>
      <c r="T81" s="17"/>
      <c r="U81" s="17"/>
    </row>
    <row r="82" spans="1:21" ht="15.75" thickBot="1" x14ac:dyDescent="0.3">
      <c r="A82" s="17"/>
      <c r="B82" s="17"/>
      <c r="C82" s="17"/>
      <c r="D82" s="17"/>
      <c r="E82" s="17"/>
      <c r="F82" s="17"/>
      <c r="G82" s="17"/>
      <c r="H82" s="17"/>
      <c r="I82" s="71"/>
      <c r="J82" s="19"/>
      <c r="K82" s="76"/>
      <c r="L82" s="17"/>
      <c r="M82">
        <f t="shared" si="2"/>
        <v>0</v>
      </c>
      <c r="N82">
        <f t="shared" si="4"/>
        <v>0</v>
      </c>
      <c r="O82" s="17"/>
      <c r="P82" s="17"/>
      <c r="Q82" s="17"/>
      <c r="R82" s="17"/>
      <c r="S82" s="17"/>
      <c r="T82" s="17"/>
      <c r="U82" s="17"/>
    </row>
    <row r="83" spans="1:21" ht="15.75" thickBot="1" x14ac:dyDescent="0.3">
      <c r="A83" s="17"/>
      <c r="B83" s="17"/>
      <c r="C83" s="17"/>
      <c r="D83" s="17"/>
      <c r="E83" s="17"/>
      <c r="F83" s="17"/>
      <c r="G83" s="17"/>
      <c r="H83" s="17"/>
      <c r="I83" s="71"/>
      <c r="J83" s="19"/>
      <c r="K83" s="76"/>
      <c r="L83" s="17"/>
      <c r="M83">
        <f t="shared" si="2"/>
        <v>0</v>
      </c>
      <c r="N83">
        <f t="shared" si="4"/>
        <v>0</v>
      </c>
      <c r="O83" s="17"/>
      <c r="P83" s="17"/>
      <c r="Q83" s="17"/>
      <c r="R83" s="17"/>
      <c r="S83" s="17"/>
      <c r="T83" s="17"/>
      <c r="U83" s="17"/>
    </row>
    <row r="84" spans="1:21" ht="15.75" thickBot="1" x14ac:dyDescent="0.3">
      <c r="A84" s="17"/>
      <c r="B84" s="17"/>
      <c r="C84" s="17"/>
      <c r="D84" s="17"/>
      <c r="E84" s="17"/>
      <c r="F84" s="17"/>
      <c r="G84" s="17"/>
      <c r="H84" s="17"/>
      <c r="I84" s="71"/>
      <c r="J84" s="19"/>
      <c r="K84" s="76"/>
      <c r="L84" s="17"/>
      <c r="M84">
        <f t="shared" si="2"/>
        <v>0</v>
      </c>
      <c r="N84">
        <f t="shared" si="4"/>
        <v>0</v>
      </c>
      <c r="O84" s="17"/>
      <c r="P84" s="17"/>
      <c r="Q84" s="17"/>
      <c r="R84" s="17"/>
      <c r="S84" s="17"/>
      <c r="T84" s="17"/>
      <c r="U84" s="17"/>
    </row>
    <row r="85" spans="1:21" ht="15.75" thickBot="1" x14ac:dyDescent="0.3">
      <c r="A85" s="17"/>
      <c r="B85" s="17"/>
      <c r="C85" s="17"/>
      <c r="D85" s="17"/>
      <c r="E85" s="17"/>
      <c r="F85" s="17"/>
      <c r="G85" s="17"/>
      <c r="H85" s="17"/>
      <c r="I85" s="71"/>
      <c r="J85" s="19"/>
      <c r="K85" s="76"/>
      <c r="L85" s="17"/>
      <c r="M85">
        <f t="shared" si="2"/>
        <v>0</v>
      </c>
      <c r="N85">
        <f t="shared" si="4"/>
        <v>0</v>
      </c>
      <c r="O85" s="17"/>
      <c r="P85" s="17"/>
      <c r="Q85" s="17"/>
      <c r="R85" s="17"/>
      <c r="S85" s="17"/>
      <c r="T85" s="17"/>
      <c r="U85" s="17"/>
    </row>
    <row r="86" spans="1:21" ht="15.75" thickBot="1" x14ac:dyDescent="0.3">
      <c r="A86" s="17"/>
      <c r="B86" s="17"/>
      <c r="C86" s="17"/>
      <c r="D86" s="17"/>
      <c r="E86" s="17"/>
      <c r="F86" s="17"/>
      <c r="G86" s="17"/>
      <c r="H86" s="17"/>
      <c r="I86" s="71"/>
      <c r="J86" s="19"/>
      <c r="K86" s="76"/>
      <c r="L86" s="17"/>
      <c r="M86">
        <f t="shared" si="2"/>
        <v>0</v>
      </c>
      <c r="N86" s="17"/>
      <c r="O86" s="17"/>
      <c r="P86" s="17"/>
      <c r="Q86" s="17"/>
      <c r="R86" s="17"/>
      <c r="S86" s="17"/>
      <c r="T86" s="17"/>
      <c r="U86" s="17"/>
    </row>
    <row r="87" spans="1:21" ht="15.75" thickBot="1" x14ac:dyDescent="0.3">
      <c r="A87" s="17"/>
      <c r="B87" s="17"/>
      <c r="C87" s="17"/>
      <c r="D87" s="17"/>
      <c r="E87" s="17"/>
      <c r="F87" s="17"/>
      <c r="G87" s="17"/>
      <c r="H87" s="17"/>
      <c r="I87" s="71"/>
      <c r="J87" s="19"/>
      <c r="K87" s="76"/>
      <c r="L87" s="17"/>
      <c r="M87">
        <f t="shared" si="2"/>
        <v>0</v>
      </c>
      <c r="N87" s="17"/>
      <c r="O87" s="17"/>
      <c r="P87" s="17"/>
      <c r="Q87" s="17"/>
      <c r="R87" s="17"/>
      <c r="S87" s="17"/>
      <c r="T87" s="17"/>
      <c r="U87" s="17"/>
    </row>
    <row r="88" spans="1:21" ht="15.75" thickBot="1" x14ac:dyDescent="0.3">
      <c r="A88" s="17"/>
      <c r="B88" s="17"/>
      <c r="C88" s="17"/>
      <c r="D88" s="17"/>
      <c r="E88" s="17"/>
      <c r="F88" s="17"/>
      <c r="G88" s="17"/>
      <c r="H88" s="17"/>
      <c r="I88" s="71"/>
      <c r="J88" s="19"/>
      <c r="K88" s="76"/>
      <c r="L88" s="17"/>
      <c r="M88">
        <f t="shared" si="2"/>
        <v>0</v>
      </c>
      <c r="N88" s="17"/>
      <c r="O88" s="17"/>
      <c r="P88" s="17"/>
      <c r="Q88" s="17"/>
      <c r="R88" s="17"/>
      <c r="S88" s="17"/>
      <c r="T88" s="17"/>
      <c r="U88" s="17"/>
    </row>
    <row r="89" spans="1:21" ht="15.75" thickBot="1" x14ac:dyDescent="0.3">
      <c r="A89" s="17"/>
      <c r="B89" s="17"/>
      <c r="C89" s="17"/>
      <c r="D89" s="17"/>
      <c r="E89" s="17"/>
      <c r="F89" s="17"/>
      <c r="G89" s="17"/>
      <c r="H89" s="17"/>
      <c r="I89" s="71"/>
      <c r="J89" s="19"/>
      <c r="K89" s="76"/>
      <c r="L89" s="17"/>
      <c r="M89">
        <f t="shared" si="2"/>
        <v>0</v>
      </c>
      <c r="N89" s="17"/>
      <c r="O89" s="17"/>
      <c r="P89" s="17"/>
      <c r="Q89" s="17"/>
      <c r="R89" s="17"/>
      <c r="S89" s="17"/>
      <c r="T89" s="17"/>
      <c r="U89" s="17"/>
    </row>
    <row r="90" spans="1:21" ht="15.75" thickBot="1" x14ac:dyDescent="0.3">
      <c r="A90" s="17"/>
      <c r="B90" s="17"/>
      <c r="C90" s="17"/>
      <c r="D90" s="17"/>
      <c r="E90" s="17"/>
      <c r="F90" s="17"/>
      <c r="G90" s="17"/>
      <c r="H90" s="17"/>
      <c r="I90" s="71"/>
      <c r="J90" s="19"/>
      <c r="K90" s="76"/>
      <c r="L90" s="17"/>
      <c r="M90">
        <f t="shared" si="2"/>
        <v>0</v>
      </c>
      <c r="N90" s="17"/>
      <c r="O90" s="17"/>
      <c r="P90" s="17"/>
      <c r="Q90" s="17"/>
      <c r="R90" s="17"/>
      <c r="S90" s="17"/>
      <c r="T90" s="17"/>
      <c r="U90" s="17"/>
    </row>
    <row r="91" spans="1:21" ht="15.75" thickBot="1" x14ac:dyDescent="0.3">
      <c r="A91" s="17"/>
      <c r="B91" s="17"/>
      <c r="C91" s="17"/>
      <c r="D91" s="17"/>
      <c r="E91" s="17"/>
      <c r="F91" s="17"/>
      <c r="G91" s="17"/>
      <c r="H91" s="17"/>
      <c r="I91" s="71"/>
      <c r="J91" s="19"/>
      <c r="K91" s="76"/>
      <c r="L91" s="17"/>
      <c r="M91">
        <f t="shared" si="2"/>
        <v>0</v>
      </c>
      <c r="N91" s="17"/>
      <c r="O91" s="17"/>
      <c r="P91" s="17"/>
      <c r="Q91" s="17"/>
      <c r="R91" s="17"/>
      <c r="S91" s="17"/>
      <c r="T91" s="17"/>
      <c r="U91" s="17"/>
    </row>
    <row r="92" spans="1:21" ht="15.75" thickBot="1" x14ac:dyDescent="0.3">
      <c r="A92" s="17"/>
      <c r="B92" s="17"/>
      <c r="C92" s="17"/>
      <c r="D92" s="17"/>
      <c r="E92" s="17"/>
      <c r="F92" s="17"/>
      <c r="G92" s="17"/>
      <c r="H92" s="17"/>
      <c r="I92" s="71"/>
      <c r="J92" s="19"/>
      <c r="K92" s="76"/>
      <c r="L92" s="17"/>
      <c r="M92">
        <f t="shared" si="2"/>
        <v>0</v>
      </c>
      <c r="N92" s="17"/>
      <c r="O92" s="17"/>
      <c r="P92" s="17"/>
      <c r="Q92" s="17"/>
      <c r="R92" s="17"/>
      <c r="S92" s="17"/>
      <c r="T92" s="17"/>
      <c r="U92" s="17"/>
    </row>
    <row r="93" spans="1:21" ht="15.75" thickBot="1" x14ac:dyDescent="0.3">
      <c r="A93" s="17"/>
      <c r="B93" s="17"/>
      <c r="C93" s="17"/>
      <c r="D93" s="17"/>
      <c r="E93" s="17"/>
      <c r="F93" s="17"/>
      <c r="G93" s="17"/>
      <c r="H93" s="17"/>
      <c r="I93" s="71"/>
      <c r="J93" s="19"/>
      <c r="K93" s="76"/>
      <c r="L93" s="17"/>
      <c r="M93">
        <f t="shared" si="2"/>
        <v>0</v>
      </c>
      <c r="N93" s="17"/>
      <c r="O93" s="17"/>
      <c r="P93" s="17"/>
      <c r="Q93" s="17"/>
      <c r="R93" s="17"/>
      <c r="S93" s="17"/>
      <c r="T93" s="17"/>
      <c r="U93" s="17"/>
    </row>
    <row r="94" spans="1:21" ht="15.75" thickBot="1" x14ac:dyDescent="0.3">
      <c r="A94" s="17"/>
      <c r="B94" s="17"/>
      <c r="C94" s="17"/>
      <c r="D94" s="17"/>
      <c r="E94" s="17"/>
      <c r="F94" s="17"/>
      <c r="G94" s="17"/>
      <c r="H94" s="17"/>
      <c r="I94" s="71"/>
      <c r="J94" s="19"/>
      <c r="K94" s="76"/>
      <c r="L94" s="17"/>
      <c r="M94">
        <f t="shared" si="2"/>
        <v>0</v>
      </c>
      <c r="N94" s="17"/>
      <c r="O94" s="17"/>
      <c r="P94" s="17"/>
      <c r="Q94" s="17"/>
      <c r="R94" s="17"/>
      <c r="S94" s="17"/>
      <c r="T94" s="17"/>
      <c r="U94" s="17"/>
    </row>
    <row r="95" spans="1:21" ht="15.75" thickBot="1" x14ac:dyDescent="0.3">
      <c r="A95" s="17"/>
      <c r="B95" s="17"/>
      <c r="C95" s="17"/>
      <c r="D95" s="17"/>
      <c r="E95" s="17"/>
      <c r="F95" s="17"/>
      <c r="G95" s="17"/>
      <c r="H95" s="17"/>
      <c r="I95" s="71"/>
      <c r="J95" s="19"/>
      <c r="K95" s="76"/>
      <c r="L95" s="17"/>
      <c r="M95">
        <f t="shared" si="2"/>
        <v>0</v>
      </c>
      <c r="N95" s="17"/>
      <c r="O95" s="17"/>
      <c r="P95" s="17"/>
      <c r="Q95" s="17"/>
      <c r="R95" s="17"/>
      <c r="S95" s="17"/>
      <c r="T95" s="17"/>
      <c r="U95" s="17"/>
    </row>
    <row r="96" spans="1:21" ht="15.75" thickBot="1" x14ac:dyDescent="0.3">
      <c r="A96" s="17"/>
      <c r="B96" s="17"/>
      <c r="C96" s="17"/>
      <c r="D96" s="17"/>
      <c r="E96" s="17"/>
      <c r="F96" s="17"/>
      <c r="G96" s="17"/>
      <c r="H96" s="17"/>
      <c r="I96" s="71"/>
      <c r="J96" s="19"/>
      <c r="K96" s="76"/>
      <c r="L96" s="17"/>
      <c r="M96">
        <f t="shared" si="2"/>
        <v>0</v>
      </c>
      <c r="N96" s="17"/>
      <c r="O96" s="17"/>
      <c r="P96" s="17"/>
      <c r="Q96" s="17"/>
      <c r="R96" s="17"/>
      <c r="S96" s="17"/>
      <c r="T96" s="17"/>
      <c r="U96" s="17"/>
    </row>
    <row r="97" spans="1:21" ht="15.75" thickBot="1" x14ac:dyDescent="0.3">
      <c r="A97" s="17"/>
      <c r="B97" s="17"/>
      <c r="C97" s="17"/>
      <c r="D97" s="17"/>
      <c r="E97" s="17"/>
      <c r="F97" s="17"/>
      <c r="G97" s="17"/>
      <c r="H97" s="17"/>
      <c r="I97" s="71"/>
      <c r="J97" s="19"/>
      <c r="K97" s="76"/>
      <c r="L97" s="17"/>
      <c r="M97">
        <f t="shared" si="2"/>
        <v>0</v>
      </c>
      <c r="N97" s="17"/>
      <c r="O97" s="17"/>
      <c r="P97" s="17"/>
      <c r="Q97" s="17"/>
      <c r="R97" s="17"/>
      <c r="S97" s="17"/>
      <c r="T97" s="17"/>
      <c r="U97" s="17"/>
    </row>
    <row r="98" spans="1:21" ht="15.75" thickBot="1" x14ac:dyDescent="0.3">
      <c r="A98" s="17"/>
      <c r="B98" s="17"/>
      <c r="C98" s="17"/>
      <c r="D98" s="17"/>
      <c r="E98" s="17"/>
      <c r="F98" s="17"/>
      <c r="G98" s="17"/>
      <c r="H98" s="17"/>
      <c r="I98" s="71"/>
      <c r="J98" s="19"/>
      <c r="K98" s="76"/>
      <c r="L98" s="17"/>
      <c r="M98">
        <f t="shared" si="2"/>
        <v>0</v>
      </c>
      <c r="N98" s="17"/>
      <c r="O98" s="17"/>
      <c r="P98" s="17"/>
      <c r="Q98" s="17"/>
      <c r="R98" s="17"/>
      <c r="S98" s="17"/>
      <c r="T98" s="17"/>
      <c r="U98" s="17"/>
    </row>
    <row r="99" spans="1:21" ht="15.75" thickBot="1" x14ac:dyDescent="0.3">
      <c r="A99" s="17"/>
      <c r="B99" s="17"/>
      <c r="C99" s="17"/>
      <c r="D99" s="17"/>
      <c r="E99" s="17"/>
      <c r="F99" s="17"/>
      <c r="G99" s="17"/>
      <c r="H99" s="17"/>
      <c r="I99" s="71"/>
      <c r="J99" s="19"/>
      <c r="K99" s="76"/>
      <c r="L99" s="17"/>
      <c r="M99" s="17"/>
      <c r="N99" s="17"/>
      <c r="O99" s="17"/>
      <c r="P99" s="17"/>
      <c r="Q99" s="17"/>
      <c r="R99" s="17"/>
      <c r="S99" s="17"/>
      <c r="T99" s="17"/>
      <c r="U99" s="17"/>
    </row>
    <row r="100" spans="1:21" ht="15.75" thickBot="1" x14ac:dyDescent="0.3">
      <c r="A100" s="17"/>
      <c r="B100" s="17"/>
      <c r="C100" s="17"/>
      <c r="D100" s="17"/>
      <c r="E100" s="17"/>
      <c r="F100" s="17"/>
      <c r="G100" s="17"/>
      <c r="H100" s="17"/>
      <c r="I100" s="71"/>
      <c r="J100" s="19"/>
      <c r="K100" s="76"/>
      <c r="L100" s="17"/>
      <c r="M100" s="17"/>
      <c r="N100" s="17"/>
      <c r="O100" s="17"/>
      <c r="P100" s="17"/>
      <c r="Q100" s="17"/>
      <c r="R100" s="17"/>
      <c r="S100" s="17"/>
      <c r="T100" s="17"/>
      <c r="U100" s="17"/>
    </row>
    <row r="101" spans="1:21" ht="15.75" thickBot="1" x14ac:dyDescent="0.3">
      <c r="A101" s="17"/>
      <c r="B101" s="17"/>
      <c r="C101" s="17"/>
      <c r="D101" s="17"/>
      <c r="E101" s="17"/>
      <c r="F101" s="17"/>
      <c r="G101" s="17"/>
      <c r="H101" s="17"/>
      <c r="I101" s="71"/>
      <c r="J101" s="19"/>
      <c r="K101" s="76"/>
      <c r="L101" s="17"/>
      <c r="M101" s="17"/>
      <c r="N101" s="17"/>
      <c r="O101" s="17"/>
      <c r="P101" s="17"/>
      <c r="Q101" s="17"/>
      <c r="R101" s="17"/>
      <c r="S101" s="17"/>
      <c r="T101" s="17"/>
      <c r="U101" s="17"/>
    </row>
    <row r="102" spans="1:21" ht="15.75" thickBot="1" x14ac:dyDescent="0.3">
      <c r="A102" s="17"/>
      <c r="B102" s="17"/>
      <c r="C102" s="17"/>
      <c r="D102" s="17"/>
      <c r="E102" s="17"/>
      <c r="F102" s="17"/>
      <c r="G102" s="17"/>
      <c r="H102" s="17"/>
      <c r="I102" s="71"/>
      <c r="J102" s="19"/>
      <c r="K102" s="76"/>
      <c r="L102" s="17"/>
      <c r="M102" s="17"/>
      <c r="N102" s="17"/>
      <c r="O102" s="17"/>
      <c r="P102" s="17"/>
      <c r="Q102" s="17"/>
      <c r="R102" s="17"/>
      <c r="S102" s="17"/>
      <c r="T102" s="17"/>
      <c r="U102" s="17"/>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2B7C8-F0EC-4231-AD31-0BE94E160F0F}">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0CCD2-C81E-488D-8E7D-F40872381198}">
  <sheetPr>
    <pageSetUpPr fitToPage="1"/>
  </sheetPr>
  <dimension ref="A1:K34"/>
  <sheetViews>
    <sheetView topLeftCell="A3" zoomScale="96" zoomScaleNormal="96" workbookViewId="0">
      <selection sqref="A1:F31"/>
    </sheetView>
  </sheetViews>
  <sheetFormatPr defaultColWidth="20.7109375" defaultRowHeight="15.75" x14ac:dyDescent="0.25"/>
  <cols>
    <col min="1" max="1" width="17" style="53" customWidth="1"/>
    <col min="2" max="2" width="20" style="53" customWidth="1"/>
    <col min="3" max="3" width="19.28515625" style="53" customWidth="1"/>
    <col min="4" max="4" width="21.85546875" style="53" customWidth="1"/>
    <col min="5" max="5" width="20.42578125" style="53" customWidth="1"/>
    <col min="6" max="6" width="21.85546875" style="53" bestFit="1" customWidth="1"/>
    <col min="7" max="7" width="9.5703125" style="90" customWidth="1"/>
    <col min="8" max="8" width="20.7109375" style="94"/>
    <col min="9" max="222" width="20.7109375" style="43"/>
    <col min="223" max="223" width="15.140625" style="43" bestFit="1" customWidth="1"/>
    <col min="224" max="227" width="20.7109375" style="43" customWidth="1"/>
    <col min="228" max="228" width="24.5703125" style="43" customWidth="1"/>
    <col min="229" max="478" width="20.7109375" style="43"/>
    <col min="479" max="479" width="15.140625" style="43" bestFit="1" customWidth="1"/>
    <col min="480" max="483" width="20.7109375" style="43" customWidth="1"/>
    <col min="484" max="484" width="24.5703125" style="43" customWidth="1"/>
    <col min="485" max="734" width="20.7109375" style="43"/>
    <col min="735" max="735" width="15.140625" style="43" bestFit="1" customWidth="1"/>
    <col min="736" max="739" width="20.7109375" style="43" customWidth="1"/>
    <col min="740" max="740" width="24.5703125" style="43" customWidth="1"/>
    <col min="741" max="990" width="20.7109375" style="43"/>
    <col min="991" max="991" width="15.140625" style="43" bestFit="1" customWidth="1"/>
    <col min="992" max="995" width="20.7109375" style="43" customWidth="1"/>
    <col min="996" max="996" width="24.5703125" style="43" customWidth="1"/>
    <col min="997" max="1246" width="20.7109375" style="43"/>
    <col min="1247" max="1247" width="15.140625" style="43" bestFit="1" customWidth="1"/>
    <col min="1248" max="1251" width="20.7109375" style="43" customWidth="1"/>
    <col min="1252" max="1252" width="24.5703125" style="43" customWidth="1"/>
    <col min="1253" max="1502" width="20.7109375" style="43"/>
    <col min="1503" max="1503" width="15.140625" style="43" bestFit="1" customWidth="1"/>
    <col min="1504" max="1507" width="20.7109375" style="43" customWidth="1"/>
    <col min="1508" max="1508" width="24.5703125" style="43" customWidth="1"/>
    <col min="1509" max="1758" width="20.7109375" style="43"/>
    <col min="1759" max="1759" width="15.140625" style="43" bestFit="1" customWidth="1"/>
    <col min="1760" max="1763" width="20.7109375" style="43" customWidth="1"/>
    <col min="1764" max="1764" width="24.5703125" style="43" customWidth="1"/>
    <col min="1765" max="2014" width="20.7109375" style="43"/>
    <col min="2015" max="2015" width="15.140625" style="43" bestFit="1" customWidth="1"/>
    <col min="2016" max="2019" width="20.7109375" style="43" customWidth="1"/>
    <col min="2020" max="2020" width="24.5703125" style="43" customWidth="1"/>
    <col min="2021" max="2270" width="20.7109375" style="43"/>
    <col min="2271" max="2271" width="15.140625" style="43" bestFit="1" customWidth="1"/>
    <col min="2272" max="2275" width="20.7109375" style="43" customWidth="1"/>
    <col min="2276" max="2276" width="24.5703125" style="43" customWidth="1"/>
    <col min="2277" max="2526" width="20.7109375" style="43"/>
    <col min="2527" max="2527" width="15.140625" style="43" bestFit="1" customWidth="1"/>
    <col min="2528" max="2531" width="20.7109375" style="43" customWidth="1"/>
    <col min="2532" max="2532" width="24.5703125" style="43" customWidth="1"/>
    <col min="2533" max="2782" width="20.7109375" style="43"/>
    <col min="2783" max="2783" width="15.140625" style="43" bestFit="1" customWidth="1"/>
    <col min="2784" max="2787" width="20.7109375" style="43" customWidth="1"/>
    <col min="2788" max="2788" width="24.5703125" style="43" customWidth="1"/>
    <col min="2789" max="3038" width="20.7109375" style="43"/>
    <col min="3039" max="3039" width="15.140625" style="43" bestFit="1" customWidth="1"/>
    <col min="3040" max="3043" width="20.7109375" style="43" customWidth="1"/>
    <col min="3044" max="3044" width="24.5703125" style="43" customWidth="1"/>
    <col min="3045" max="3294" width="20.7109375" style="43"/>
    <col min="3295" max="3295" width="15.140625" style="43" bestFit="1" customWidth="1"/>
    <col min="3296" max="3299" width="20.7109375" style="43" customWidth="1"/>
    <col min="3300" max="3300" width="24.5703125" style="43" customWidth="1"/>
    <col min="3301" max="3550" width="20.7109375" style="43"/>
    <col min="3551" max="3551" width="15.140625" style="43" bestFit="1" customWidth="1"/>
    <col min="3552" max="3555" width="20.7109375" style="43" customWidth="1"/>
    <col min="3556" max="3556" width="24.5703125" style="43" customWidth="1"/>
    <col min="3557" max="3806" width="20.7109375" style="43"/>
    <col min="3807" max="3807" width="15.140625" style="43" bestFit="1" customWidth="1"/>
    <col min="3808" max="3811" width="20.7109375" style="43" customWidth="1"/>
    <col min="3812" max="3812" width="24.5703125" style="43" customWidth="1"/>
    <col min="3813" max="4062" width="20.7109375" style="43"/>
    <col min="4063" max="4063" width="15.140625" style="43" bestFit="1" customWidth="1"/>
    <col min="4064" max="4067" width="20.7109375" style="43" customWidth="1"/>
    <col min="4068" max="4068" width="24.5703125" style="43" customWidth="1"/>
    <col min="4069" max="4318" width="20.7109375" style="43"/>
    <col min="4319" max="4319" width="15.140625" style="43" bestFit="1" customWidth="1"/>
    <col min="4320" max="4323" width="20.7109375" style="43" customWidth="1"/>
    <col min="4324" max="4324" width="24.5703125" style="43" customWidth="1"/>
    <col min="4325" max="4574" width="20.7109375" style="43"/>
    <col min="4575" max="4575" width="15.140625" style="43" bestFit="1" customWidth="1"/>
    <col min="4576" max="4579" width="20.7109375" style="43" customWidth="1"/>
    <col min="4580" max="4580" width="24.5703125" style="43" customWidth="1"/>
    <col min="4581" max="4830" width="20.7109375" style="43"/>
    <col min="4831" max="4831" width="15.140625" style="43" bestFit="1" customWidth="1"/>
    <col min="4832" max="4835" width="20.7109375" style="43" customWidth="1"/>
    <col min="4836" max="4836" width="24.5703125" style="43" customWidth="1"/>
    <col min="4837" max="5086" width="20.7109375" style="43"/>
    <col min="5087" max="5087" width="15.140625" style="43" bestFit="1" customWidth="1"/>
    <col min="5088" max="5091" width="20.7109375" style="43" customWidth="1"/>
    <col min="5092" max="5092" width="24.5703125" style="43" customWidth="1"/>
    <col min="5093" max="5342" width="20.7109375" style="43"/>
    <col min="5343" max="5343" width="15.140625" style="43" bestFit="1" customWidth="1"/>
    <col min="5344" max="5347" width="20.7109375" style="43" customWidth="1"/>
    <col min="5348" max="5348" width="24.5703125" style="43" customWidth="1"/>
    <col min="5349" max="5598" width="20.7109375" style="43"/>
    <col min="5599" max="5599" width="15.140625" style="43" bestFit="1" customWidth="1"/>
    <col min="5600" max="5603" width="20.7109375" style="43" customWidth="1"/>
    <col min="5604" max="5604" width="24.5703125" style="43" customWidth="1"/>
    <col min="5605" max="5854" width="20.7109375" style="43"/>
    <col min="5855" max="5855" width="15.140625" style="43" bestFit="1" customWidth="1"/>
    <col min="5856" max="5859" width="20.7109375" style="43" customWidth="1"/>
    <col min="5860" max="5860" width="24.5703125" style="43" customWidth="1"/>
    <col min="5861" max="6110" width="20.7109375" style="43"/>
    <col min="6111" max="6111" width="15.140625" style="43" bestFit="1" customWidth="1"/>
    <col min="6112" max="6115" width="20.7109375" style="43" customWidth="1"/>
    <col min="6116" max="6116" width="24.5703125" style="43" customWidth="1"/>
    <col min="6117" max="6366" width="20.7109375" style="43"/>
    <col min="6367" max="6367" width="15.140625" style="43" bestFit="1" customWidth="1"/>
    <col min="6368" max="6371" width="20.7109375" style="43" customWidth="1"/>
    <col min="6372" max="6372" width="24.5703125" style="43" customWidth="1"/>
    <col min="6373" max="6622" width="20.7109375" style="43"/>
    <col min="6623" max="6623" width="15.140625" style="43" bestFit="1" customWidth="1"/>
    <col min="6624" max="6627" width="20.7109375" style="43" customWidth="1"/>
    <col min="6628" max="6628" width="24.5703125" style="43" customWidth="1"/>
    <col min="6629" max="6878" width="20.7109375" style="43"/>
    <col min="6879" max="6879" width="15.140625" style="43" bestFit="1" customWidth="1"/>
    <col min="6880" max="6883" width="20.7109375" style="43" customWidth="1"/>
    <col min="6884" max="6884" width="24.5703125" style="43" customWidth="1"/>
    <col min="6885" max="7134" width="20.7109375" style="43"/>
    <col min="7135" max="7135" width="15.140625" style="43" bestFit="1" customWidth="1"/>
    <col min="7136" max="7139" width="20.7109375" style="43" customWidth="1"/>
    <col min="7140" max="7140" width="24.5703125" style="43" customWidth="1"/>
    <col min="7141" max="7390" width="20.7109375" style="43"/>
    <col min="7391" max="7391" width="15.140625" style="43" bestFit="1" customWidth="1"/>
    <col min="7392" max="7395" width="20.7109375" style="43" customWidth="1"/>
    <col min="7396" max="7396" width="24.5703125" style="43" customWidth="1"/>
    <col min="7397" max="7646" width="20.7109375" style="43"/>
    <col min="7647" max="7647" width="15.140625" style="43" bestFit="1" customWidth="1"/>
    <col min="7648" max="7651" width="20.7109375" style="43" customWidth="1"/>
    <col min="7652" max="7652" width="24.5703125" style="43" customWidth="1"/>
    <col min="7653" max="7902" width="20.7109375" style="43"/>
    <col min="7903" max="7903" width="15.140625" style="43" bestFit="1" customWidth="1"/>
    <col min="7904" max="7907" width="20.7109375" style="43" customWidth="1"/>
    <col min="7908" max="7908" width="24.5703125" style="43" customWidth="1"/>
    <col min="7909" max="8158" width="20.7109375" style="43"/>
    <col min="8159" max="8159" width="15.140625" style="43" bestFit="1" customWidth="1"/>
    <col min="8160" max="8163" width="20.7109375" style="43" customWidth="1"/>
    <col min="8164" max="8164" width="24.5703125" style="43" customWidth="1"/>
    <col min="8165" max="8414" width="20.7109375" style="43"/>
    <col min="8415" max="8415" width="15.140625" style="43" bestFit="1" customWidth="1"/>
    <col min="8416" max="8419" width="20.7109375" style="43" customWidth="1"/>
    <col min="8420" max="8420" width="24.5703125" style="43" customWidth="1"/>
    <col min="8421" max="8670" width="20.7109375" style="43"/>
    <col min="8671" max="8671" width="15.140625" style="43" bestFit="1" customWidth="1"/>
    <col min="8672" max="8675" width="20.7109375" style="43" customWidth="1"/>
    <col min="8676" max="8676" width="24.5703125" style="43" customWidth="1"/>
    <col min="8677" max="8926" width="20.7109375" style="43"/>
    <col min="8927" max="8927" width="15.140625" style="43" bestFit="1" customWidth="1"/>
    <col min="8928" max="8931" width="20.7109375" style="43" customWidth="1"/>
    <col min="8932" max="8932" width="24.5703125" style="43" customWidth="1"/>
    <col min="8933" max="9182" width="20.7109375" style="43"/>
    <col min="9183" max="9183" width="15.140625" style="43" bestFit="1" customWidth="1"/>
    <col min="9184" max="9187" width="20.7109375" style="43" customWidth="1"/>
    <col min="9188" max="9188" width="24.5703125" style="43" customWidth="1"/>
    <col min="9189" max="9438" width="20.7109375" style="43"/>
    <col min="9439" max="9439" width="15.140625" style="43" bestFit="1" customWidth="1"/>
    <col min="9440" max="9443" width="20.7109375" style="43" customWidth="1"/>
    <col min="9444" max="9444" width="24.5703125" style="43" customWidth="1"/>
    <col min="9445" max="9694" width="20.7109375" style="43"/>
    <col min="9695" max="9695" width="15.140625" style="43" bestFit="1" customWidth="1"/>
    <col min="9696" max="9699" width="20.7109375" style="43" customWidth="1"/>
    <col min="9700" max="9700" width="24.5703125" style="43" customWidth="1"/>
    <col min="9701" max="9950" width="20.7109375" style="43"/>
    <col min="9951" max="9951" width="15.140625" style="43" bestFit="1" customWidth="1"/>
    <col min="9952" max="9955" width="20.7109375" style="43" customWidth="1"/>
    <col min="9956" max="9956" width="24.5703125" style="43" customWidth="1"/>
    <col min="9957" max="10206" width="20.7109375" style="43"/>
    <col min="10207" max="10207" width="15.140625" style="43" bestFit="1" customWidth="1"/>
    <col min="10208" max="10211" width="20.7109375" style="43" customWidth="1"/>
    <col min="10212" max="10212" width="24.5703125" style="43" customWidth="1"/>
    <col min="10213" max="10462" width="20.7109375" style="43"/>
    <col min="10463" max="10463" width="15.140625" style="43" bestFit="1" customWidth="1"/>
    <col min="10464" max="10467" width="20.7109375" style="43" customWidth="1"/>
    <col min="10468" max="10468" width="24.5703125" style="43" customWidth="1"/>
    <col min="10469" max="10718" width="20.7109375" style="43"/>
    <col min="10719" max="10719" width="15.140625" style="43" bestFit="1" customWidth="1"/>
    <col min="10720" max="10723" width="20.7109375" style="43" customWidth="1"/>
    <col min="10724" max="10724" width="24.5703125" style="43" customWidth="1"/>
    <col min="10725" max="10974" width="20.7109375" style="43"/>
    <col min="10975" max="10975" width="15.140625" style="43" bestFit="1" customWidth="1"/>
    <col min="10976" max="10979" width="20.7109375" style="43" customWidth="1"/>
    <col min="10980" max="10980" width="24.5703125" style="43" customWidth="1"/>
    <col min="10981" max="11230" width="20.7109375" style="43"/>
    <col min="11231" max="11231" width="15.140625" style="43" bestFit="1" customWidth="1"/>
    <col min="11232" max="11235" width="20.7109375" style="43" customWidth="1"/>
    <col min="11236" max="11236" width="24.5703125" style="43" customWidth="1"/>
    <col min="11237" max="11486" width="20.7109375" style="43"/>
    <col min="11487" max="11487" width="15.140625" style="43" bestFit="1" customWidth="1"/>
    <col min="11488" max="11491" width="20.7109375" style="43" customWidth="1"/>
    <col min="11492" max="11492" width="24.5703125" style="43" customWidth="1"/>
    <col min="11493" max="11742" width="20.7109375" style="43"/>
    <col min="11743" max="11743" width="15.140625" style="43" bestFit="1" customWidth="1"/>
    <col min="11744" max="11747" width="20.7109375" style="43" customWidth="1"/>
    <col min="11748" max="11748" width="24.5703125" style="43" customWidth="1"/>
    <col min="11749" max="11998" width="20.7109375" style="43"/>
    <col min="11999" max="11999" width="15.140625" style="43" bestFit="1" customWidth="1"/>
    <col min="12000" max="12003" width="20.7109375" style="43" customWidth="1"/>
    <col min="12004" max="12004" width="24.5703125" style="43" customWidth="1"/>
    <col min="12005" max="12254" width="20.7109375" style="43"/>
    <col min="12255" max="12255" width="15.140625" style="43" bestFit="1" customWidth="1"/>
    <col min="12256" max="12259" width="20.7109375" style="43" customWidth="1"/>
    <col min="12260" max="12260" width="24.5703125" style="43" customWidth="1"/>
    <col min="12261" max="12510" width="20.7109375" style="43"/>
    <col min="12511" max="12511" width="15.140625" style="43" bestFit="1" customWidth="1"/>
    <col min="12512" max="12515" width="20.7109375" style="43" customWidth="1"/>
    <col min="12516" max="12516" width="24.5703125" style="43" customWidth="1"/>
    <col min="12517" max="12766" width="20.7109375" style="43"/>
    <col min="12767" max="12767" width="15.140625" style="43" bestFit="1" customWidth="1"/>
    <col min="12768" max="12771" width="20.7109375" style="43" customWidth="1"/>
    <col min="12772" max="12772" width="24.5703125" style="43" customWidth="1"/>
    <col min="12773" max="13022" width="20.7109375" style="43"/>
    <col min="13023" max="13023" width="15.140625" style="43" bestFit="1" customWidth="1"/>
    <col min="13024" max="13027" width="20.7109375" style="43" customWidth="1"/>
    <col min="13028" max="13028" width="24.5703125" style="43" customWidth="1"/>
    <col min="13029" max="13278" width="20.7109375" style="43"/>
    <col min="13279" max="13279" width="15.140625" style="43" bestFit="1" customWidth="1"/>
    <col min="13280" max="13283" width="20.7109375" style="43" customWidth="1"/>
    <col min="13284" max="13284" width="24.5703125" style="43" customWidth="1"/>
    <col min="13285" max="13534" width="20.7109375" style="43"/>
    <col min="13535" max="13535" width="15.140625" style="43" bestFit="1" customWidth="1"/>
    <col min="13536" max="13539" width="20.7109375" style="43" customWidth="1"/>
    <col min="13540" max="13540" width="24.5703125" style="43" customWidth="1"/>
    <col min="13541" max="13790" width="20.7109375" style="43"/>
    <col min="13791" max="13791" width="15.140625" style="43" bestFit="1" customWidth="1"/>
    <col min="13792" max="13795" width="20.7109375" style="43" customWidth="1"/>
    <col min="13796" max="13796" width="24.5703125" style="43" customWidth="1"/>
    <col min="13797" max="14046" width="20.7109375" style="43"/>
    <col min="14047" max="14047" width="15.140625" style="43" bestFit="1" customWidth="1"/>
    <col min="14048" max="14051" width="20.7109375" style="43" customWidth="1"/>
    <col min="14052" max="14052" width="24.5703125" style="43" customWidth="1"/>
    <col min="14053" max="14302" width="20.7109375" style="43"/>
    <col min="14303" max="14303" width="15.140625" style="43" bestFit="1" customWidth="1"/>
    <col min="14304" max="14307" width="20.7109375" style="43" customWidth="1"/>
    <col min="14308" max="14308" width="24.5703125" style="43" customWidth="1"/>
    <col min="14309" max="14558" width="20.7109375" style="43"/>
    <col min="14559" max="14559" width="15.140625" style="43" bestFit="1" customWidth="1"/>
    <col min="14560" max="14563" width="20.7109375" style="43" customWidth="1"/>
    <col min="14564" max="14564" width="24.5703125" style="43" customWidth="1"/>
    <col min="14565" max="14814" width="20.7109375" style="43"/>
    <col min="14815" max="14815" width="15.140625" style="43" bestFit="1" customWidth="1"/>
    <col min="14816" max="14819" width="20.7109375" style="43" customWidth="1"/>
    <col min="14820" max="14820" width="24.5703125" style="43" customWidth="1"/>
    <col min="14821" max="15070" width="20.7109375" style="43"/>
    <col min="15071" max="15071" width="15.140625" style="43" bestFit="1" customWidth="1"/>
    <col min="15072" max="15075" width="20.7109375" style="43" customWidth="1"/>
    <col min="15076" max="15076" width="24.5703125" style="43" customWidth="1"/>
    <col min="15077" max="15326" width="20.7109375" style="43"/>
    <col min="15327" max="15327" width="15.140625" style="43" bestFit="1" customWidth="1"/>
    <col min="15328" max="15331" width="20.7109375" style="43" customWidth="1"/>
    <col min="15332" max="15332" width="24.5703125" style="43" customWidth="1"/>
    <col min="15333" max="15582" width="20.7109375" style="43"/>
    <col min="15583" max="15583" width="15.140625" style="43" bestFit="1" customWidth="1"/>
    <col min="15584" max="15587" width="20.7109375" style="43" customWidth="1"/>
    <col min="15588" max="15588" width="24.5703125" style="43" customWidth="1"/>
    <col min="15589" max="15838" width="20.7109375" style="43"/>
    <col min="15839" max="15839" width="15.140625" style="43" bestFit="1" customWidth="1"/>
    <col min="15840" max="15843" width="20.7109375" style="43" customWidth="1"/>
    <col min="15844" max="15844" width="24.5703125" style="43" customWidth="1"/>
    <col min="15845" max="16094" width="20.7109375" style="43"/>
    <col min="16095" max="16095" width="15.140625" style="43" bestFit="1" customWidth="1"/>
    <col min="16096" max="16099" width="20.7109375" style="43" customWidth="1"/>
    <col min="16100" max="16100" width="24.5703125" style="43" customWidth="1"/>
    <col min="16101" max="16384" width="20.7109375" style="43"/>
  </cols>
  <sheetData>
    <row r="1" spans="1:9" ht="18" customHeight="1" x14ac:dyDescent="0.25">
      <c r="A1" s="39" t="s">
        <v>3</v>
      </c>
      <c r="B1" s="39" t="s">
        <v>4</v>
      </c>
      <c r="C1" s="40" t="s">
        <v>5</v>
      </c>
      <c r="D1" s="41" t="s">
        <v>6</v>
      </c>
      <c r="E1" s="42" t="s">
        <v>7</v>
      </c>
      <c r="F1" s="41" t="s">
        <v>8</v>
      </c>
    </row>
    <row r="2" spans="1:9" s="45" customFormat="1" ht="14.25" customHeight="1" x14ac:dyDescent="0.25">
      <c r="A2" s="44" t="s">
        <v>162</v>
      </c>
      <c r="B2" s="59"/>
      <c r="C2" s="59"/>
      <c r="D2" s="59"/>
      <c r="E2" s="59"/>
      <c r="F2" s="59"/>
      <c r="G2" s="91"/>
      <c r="H2" s="95"/>
    </row>
    <row r="3" spans="1:9" s="45" customFormat="1" ht="14.25" customHeight="1" x14ac:dyDescent="0.25">
      <c r="A3" s="84" t="s">
        <v>297</v>
      </c>
      <c r="B3" s="92"/>
      <c r="C3" s="37"/>
      <c r="D3" s="37"/>
      <c r="E3" s="37"/>
      <c r="F3" s="37"/>
      <c r="G3" s="88"/>
      <c r="H3" s="95"/>
    </row>
    <row r="4" spans="1:9" s="45" customFormat="1" ht="14.25" customHeight="1" x14ac:dyDescent="0.25">
      <c r="A4" s="46"/>
      <c r="B4" s="44"/>
      <c r="C4" s="44"/>
      <c r="D4" s="44"/>
      <c r="E4" s="44"/>
      <c r="F4" s="44"/>
      <c r="G4" s="88"/>
      <c r="H4" s="95"/>
    </row>
    <row r="5" spans="1:9" s="45" customFormat="1" ht="14.25" customHeight="1" x14ac:dyDescent="0.2">
      <c r="A5" s="47" t="s">
        <v>170</v>
      </c>
      <c r="B5" s="59"/>
      <c r="C5" s="59"/>
      <c r="D5" s="59"/>
      <c r="E5" s="59"/>
      <c r="F5" s="59"/>
      <c r="G5" s="91">
        <v>6</v>
      </c>
      <c r="H5" s="95"/>
    </row>
    <row r="6" spans="1:9" s="45" customFormat="1" ht="14.25" customHeight="1" x14ac:dyDescent="0.25">
      <c r="A6" s="84" t="s">
        <v>296</v>
      </c>
      <c r="B6" s="92"/>
      <c r="C6" s="37"/>
      <c r="D6" s="37"/>
      <c r="E6" s="37"/>
      <c r="F6" s="37"/>
      <c r="G6" s="88"/>
      <c r="H6" s="95"/>
    </row>
    <row r="7" spans="1:9" s="45" customFormat="1" ht="14.25" customHeight="1" x14ac:dyDescent="0.25">
      <c r="A7" s="138"/>
      <c r="B7" s="44"/>
      <c r="C7" s="44"/>
      <c r="D7" s="44"/>
      <c r="E7" s="44"/>
      <c r="F7" s="44"/>
      <c r="G7" s="88"/>
      <c r="H7" s="95"/>
    </row>
    <row r="8" spans="1:9" s="45" customFormat="1" ht="14.25" customHeight="1" x14ac:dyDescent="0.2">
      <c r="A8" s="48" t="s">
        <v>171</v>
      </c>
      <c r="B8" s="59"/>
      <c r="C8" s="59"/>
      <c r="D8" s="59"/>
      <c r="E8" s="59"/>
      <c r="F8" s="59"/>
      <c r="G8" s="91">
        <v>4</v>
      </c>
      <c r="H8" s="95"/>
    </row>
    <row r="9" spans="1:9" s="45" customFormat="1" ht="14.25" customHeight="1" x14ac:dyDescent="0.25">
      <c r="A9" s="84" t="s">
        <v>298</v>
      </c>
      <c r="B9" s="92"/>
      <c r="C9" s="37"/>
      <c r="D9" s="37"/>
      <c r="E9" s="37"/>
      <c r="F9" s="37"/>
      <c r="G9" s="88">
        <v>1</v>
      </c>
      <c r="H9" s="95"/>
    </row>
    <row r="10" spans="1:9" s="45" customFormat="1" ht="14.25" customHeight="1" thickBot="1" x14ac:dyDescent="0.3">
      <c r="A10" s="48"/>
      <c r="B10" s="44"/>
      <c r="C10" s="44"/>
      <c r="D10" s="44"/>
      <c r="E10" s="44"/>
      <c r="F10" s="44"/>
      <c r="G10" s="88"/>
      <c r="H10" s="95"/>
    </row>
    <row r="11" spans="1:9" s="45" customFormat="1" ht="14.25" customHeight="1" x14ac:dyDescent="0.25">
      <c r="A11" s="132" t="s">
        <v>300</v>
      </c>
      <c r="B11" s="100"/>
      <c r="C11" s="100"/>
      <c r="D11" s="100"/>
      <c r="E11" s="100"/>
      <c r="F11" s="100"/>
      <c r="G11" s="88"/>
      <c r="H11" s="95"/>
      <c r="I11" s="45" t="s">
        <v>52</v>
      </c>
    </row>
    <row r="12" spans="1:9" s="45" customFormat="1" ht="14.25" customHeight="1" thickBot="1" x14ac:dyDescent="0.3">
      <c r="A12" s="133"/>
      <c r="B12" s="115"/>
      <c r="C12" s="115"/>
      <c r="D12" s="115"/>
      <c r="E12" s="115"/>
      <c r="F12" s="115"/>
      <c r="G12" s="88"/>
      <c r="H12" s="95"/>
    </row>
    <row r="13" spans="1:9" s="45" customFormat="1" ht="14.25" customHeight="1" x14ac:dyDescent="0.2">
      <c r="A13" s="48" t="s">
        <v>172</v>
      </c>
      <c r="B13" s="59"/>
      <c r="C13" s="59"/>
      <c r="D13" s="59"/>
      <c r="E13" s="59"/>
      <c r="F13" s="59"/>
      <c r="G13" s="91">
        <v>5</v>
      </c>
      <c r="H13" s="95"/>
    </row>
    <row r="14" spans="1:9" s="45" customFormat="1" ht="14.25" customHeight="1" x14ac:dyDescent="0.25">
      <c r="A14" s="137"/>
      <c r="B14" s="92"/>
      <c r="C14" s="37"/>
      <c r="D14" s="37"/>
      <c r="E14" s="37"/>
      <c r="F14" s="37"/>
      <c r="G14" s="88">
        <v>1</v>
      </c>
      <c r="H14" s="95"/>
    </row>
    <row r="15" spans="1:9" s="45" customFormat="1" ht="14.25" customHeight="1" x14ac:dyDescent="0.25">
      <c r="A15" s="138"/>
      <c r="B15" s="44"/>
      <c r="C15" s="44"/>
      <c r="D15" s="44"/>
      <c r="E15" s="44"/>
      <c r="F15" s="44"/>
      <c r="G15" s="88"/>
      <c r="H15" s="95"/>
    </row>
    <row r="16" spans="1:9" s="45" customFormat="1" ht="14.25" customHeight="1" x14ac:dyDescent="0.2">
      <c r="A16" s="48" t="s">
        <v>173</v>
      </c>
      <c r="B16" s="59"/>
      <c r="C16" s="59"/>
      <c r="D16" s="59"/>
      <c r="E16" s="59"/>
      <c r="F16" s="59"/>
      <c r="G16" s="91">
        <v>5</v>
      </c>
      <c r="H16" s="95"/>
    </row>
    <row r="17" spans="1:11" s="45" customFormat="1" ht="14.25" customHeight="1" x14ac:dyDescent="0.25">
      <c r="A17" s="137"/>
      <c r="B17" s="92"/>
      <c r="C17" s="37"/>
      <c r="D17" s="37"/>
      <c r="E17" s="37"/>
      <c r="F17" s="37"/>
      <c r="G17" s="88"/>
      <c r="H17" s="95"/>
    </row>
    <row r="18" spans="1:11" s="45" customFormat="1" ht="14.25" customHeight="1" x14ac:dyDescent="0.25">
      <c r="A18" s="48"/>
      <c r="B18" s="44"/>
      <c r="C18" s="44"/>
      <c r="D18" s="44"/>
      <c r="E18" s="44"/>
      <c r="F18" s="44"/>
      <c r="G18" s="88"/>
      <c r="H18" s="95"/>
    </row>
    <row r="19" spans="1:11" s="45" customFormat="1" ht="14.25" customHeight="1" x14ac:dyDescent="0.2">
      <c r="A19" s="54" t="s">
        <v>174</v>
      </c>
      <c r="B19" s="59"/>
      <c r="C19" s="59"/>
      <c r="D19" s="59"/>
      <c r="E19" s="59"/>
      <c r="F19" s="59"/>
      <c r="G19" s="91">
        <v>5</v>
      </c>
      <c r="H19" s="95"/>
    </row>
    <row r="20" spans="1:11" s="45" customFormat="1" ht="14.25" customHeight="1" x14ac:dyDescent="0.25">
      <c r="A20" s="137"/>
      <c r="B20" s="92"/>
      <c r="C20" s="37"/>
      <c r="D20" s="37"/>
      <c r="E20" s="37"/>
      <c r="F20" s="37"/>
      <c r="G20" s="88"/>
      <c r="H20" s="95"/>
    </row>
    <row r="21" spans="1:11" s="45" customFormat="1" ht="14.25" customHeight="1" x14ac:dyDescent="0.25">
      <c r="A21" s="49"/>
      <c r="B21" s="44"/>
      <c r="C21" s="44"/>
      <c r="D21" s="44"/>
      <c r="E21" s="44"/>
      <c r="F21" s="44"/>
      <c r="G21" s="88"/>
      <c r="H21" s="95"/>
    </row>
    <row r="22" spans="1:11" s="45" customFormat="1" ht="14.25" customHeight="1" x14ac:dyDescent="0.2">
      <c r="A22" s="48" t="s">
        <v>299</v>
      </c>
      <c r="B22" s="59"/>
      <c r="C22" s="59"/>
      <c r="D22" s="59"/>
      <c r="E22" s="59"/>
      <c r="F22" s="59"/>
      <c r="G22" s="91">
        <v>5</v>
      </c>
      <c r="H22" s="95"/>
    </row>
    <row r="23" spans="1:11" s="45" customFormat="1" ht="14.25" customHeight="1" x14ac:dyDescent="0.25">
      <c r="A23" s="137"/>
      <c r="B23" s="92"/>
      <c r="C23" s="37"/>
      <c r="D23" s="37"/>
      <c r="E23" s="37"/>
      <c r="F23" s="37"/>
      <c r="G23" s="88"/>
      <c r="H23" s="95"/>
      <c r="K23" s="45" t="s">
        <v>432</v>
      </c>
    </row>
    <row r="24" spans="1:11" s="45" customFormat="1" ht="14.25" customHeight="1" x14ac:dyDescent="0.25">
      <c r="A24" s="48"/>
      <c r="B24" s="44"/>
      <c r="C24" s="44"/>
      <c r="D24" s="44"/>
      <c r="E24" s="44"/>
      <c r="F24" s="44"/>
      <c r="G24" s="88"/>
      <c r="H24" s="95"/>
    </row>
    <row r="25" spans="1:11" s="45" customFormat="1" ht="18.75" customHeight="1" x14ac:dyDescent="0.2">
      <c r="A25" s="51" t="s">
        <v>175</v>
      </c>
      <c r="B25" s="59"/>
      <c r="C25" s="59"/>
      <c r="D25" s="59"/>
      <c r="E25" s="59"/>
      <c r="F25" s="59"/>
      <c r="G25" s="91">
        <v>5</v>
      </c>
      <c r="H25" s="96"/>
    </row>
    <row r="26" spans="1:11" s="45" customFormat="1" ht="14.25" customHeight="1" x14ac:dyDescent="0.25">
      <c r="A26" s="137"/>
      <c r="B26" s="92"/>
      <c r="C26" s="37"/>
      <c r="D26" s="37"/>
      <c r="E26" s="37"/>
      <c r="F26" s="37"/>
      <c r="G26" s="88"/>
      <c r="H26" s="97"/>
    </row>
    <row r="27" spans="1:11" s="45" customFormat="1" ht="14.25" customHeight="1" x14ac:dyDescent="0.25">
      <c r="A27" s="48"/>
      <c r="B27" s="44"/>
      <c r="C27" s="44"/>
      <c r="D27" s="44"/>
      <c r="E27" s="44"/>
      <c r="F27" s="44"/>
      <c r="G27" s="88"/>
      <c r="H27" s="97"/>
    </row>
    <row r="28" spans="1:11" s="45" customFormat="1" ht="14.25" customHeight="1" x14ac:dyDescent="0.2">
      <c r="A28" s="48" t="s">
        <v>176</v>
      </c>
      <c r="B28" s="59"/>
      <c r="C28" s="59"/>
      <c r="D28" s="59"/>
      <c r="E28" s="59"/>
      <c r="F28" s="59"/>
      <c r="G28" s="91">
        <v>5</v>
      </c>
      <c r="H28" s="95"/>
    </row>
    <row r="29" spans="1:11" s="45" customFormat="1" ht="14.25" customHeight="1" x14ac:dyDescent="0.25">
      <c r="A29" s="137"/>
      <c r="B29" s="92"/>
      <c r="C29" s="37"/>
      <c r="D29" s="37"/>
      <c r="E29" s="37"/>
      <c r="F29" s="37"/>
      <c r="G29" s="88">
        <v>1</v>
      </c>
      <c r="H29" s="95"/>
    </row>
    <row r="30" spans="1:11" s="45" customFormat="1" ht="18" customHeight="1" x14ac:dyDescent="0.25">
      <c r="A30" s="48"/>
      <c r="B30" s="44"/>
      <c r="C30" s="44"/>
      <c r="D30" s="44"/>
      <c r="E30" s="44"/>
      <c r="F30" s="44"/>
      <c r="G30" s="88">
        <v>1</v>
      </c>
      <c r="H30" s="53"/>
    </row>
    <row r="31" spans="1:11" s="94" customFormat="1" ht="18" customHeight="1" x14ac:dyDescent="0.25">
      <c r="A31" s="42" t="s">
        <v>177</v>
      </c>
      <c r="B31" s="60"/>
      <c r="C31" s="60"/>
      <c r="D31" s="60"/>
      <c r="E31" s="60"/>
      <c r="F31" s="60"/>
      <c r="G31" s="91"/>
      <c r="I31" s="43"/>
      <c r="J31" s="43"/>
      <c r="K31" s="43"/>
    </row>
    <row r="32" spans="1:11" s="94" customFormat="1" x14ac:dyDescent="0.25">
      <c r="A32"/>
      <c r="B32" s="102"/>
      <c r="C32" s="55"/>
      <c r="D32" s="53"/>
      <c r="E32" s="53"/>
      <c r="F32" s="53"/>
      <c r="G32" s="88"/>
      <c r="I32" s="43"/>
      <c r="J32" s="43"/>
      <c r="K32" s="43"/>
    </row>
    <row r="33" spans="1:11" s="94" customFormat="1" x14ac:dyDescent="0.25">
      <c r="A33" s="53"/>
      <c r="B33" s="53"/>
      <c r="C33" s="53"/>
      <c r="D33" s="53"/>
      <c r="E33" s="53"/>
      <c r="F33" s="53"/>
      <c r="G33" s="90">
        <f>SUM(G2:G30)</f>
        <v>44</v>
      </c>
      <c r="I33" s="43"/>
      <c r="J33" s="43"/>
      <c r="K33" s="43"/>
    </row>
    <row r="34" spans="1:11" s="94" customFormat="1" x14ac:dyDescent="0.25">
      <c r="A34" s="53"/>
      <c r="B34" s="53"/>
      <c r="C34" s="53" t="s">
        <v>108</v>
      </c>
      <c r="D34" s="53"/>
      <c r="E34" s="53"/>
      <c r="F34" s="53"/>
      <c r="G34" s="90"/>
      <c r="I34" s="43"/>
      <c r="J34" s="43"/>
      <c r="K34" s="43"/>
    </row>
  </sheetData>
  <mergeCells count="1">
    <mergeCell ref="A11:A12"/>
  </mergeCells>
  <pageMargins left="0.7" right="0.7" top="0.75" bottom="0.2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270"/>
  <sheetViews>
    <sheetView zoomScale="70" zoomScaleNormal="70" workbookViewId="0">
      <pane xSplit="5" ySplit="3" topLeftCell="Q4" activePane="bottomRight" state="frozen"/>
      <selection pane="topRight" activeCell="F1" sqref="F1"/>
      <selection pane="bottomLeft" activeCell="A3" sqref="A3"/>
      <selection pane="bottomRight" sqref="A1:XFD1048576"/>
    </sheetView>
  </sheetViews>
  <sheetFormatPr defaultRowHeight="15" x14ac:dyDescent="0.25"/>
  <cols>
    <col min="1" max="1" width="7.7109375" bestFit="1" customWidth="1"/>
    <col min="2" max="2" width="5.7109375" bestFit="1" customWidth="1"/>
    <col min="3" max="3" width="15.7109375" customWidth="1"/>
    <col min="4" max="4" width="12.140625" bestFit="1" customWidth="1"/>
    <col min="5" max="6" width="5.85546875" customWidth="1"/>
    <col min="7" max="13" width="5.85546875" style="4" customWidth="1"/>
    <col min="14" max="14" width="4" style="1" customWidth="1"/>
    <col min="15" max="21" width="5.85546875" style="5" customWidth="1"/>
    <col min="22" max="22" width="3.85546875" style="1" customWidth="1"/>
    <col min="23" max="29" width="5.85546875" style="6" customWidth="1"/>
    <col min="30" max="30" width="3.85546875" style="1" customWidth="1"/>
    <col min="31" max="37" width="5.85546875" style="7" customWidth="1"/>
    <col min="38" max="38" width="3.7109375" style="1" customWidth="1"/>
    <col min="39" max="39" width="5.85546875" style="8" customWidth="1"/>
    <col min="40" max="45" width="5.85546875" style="9" customWidth="1"/>
  </cols>
  <sheetData>
    <row r="1" spans="1:50" ht="21.75" customHeight="1" x14ac:dyDescent="0.25">
      <c r="B1" s="36"/>
      <c r="C1" s="36"/>
      <c r="D1" s="36"/>
      <c r="E1" s="36"/>
      <c r="F1" s="36" t="s">
        <v>333</v>
      </c>
      <c r="G1" s="3" t="s">
        <v>0</v>
      </c>
      <c r="H1" s="3"/>
      <c r="I1" s="3"/>
      <c r="J1" s="3"/>
      <c r="K1" s="3"/>
      <c r="L1" s="3"/>
      <c r="M1" s="3"/>
      <c r="N1"/>
      <c r="O1" s="13" t="s">
        <v>1</v>
      </c>
      <c r="P1" s="13"/>
      <c r="Q1" s="13"/>
      <c r="R1" s="13"/>
      <c r="S1" s="13"/>
      <c r="T1" s="13"/>
      <c r="U1" s="13"/>
      <c r="V1"/>
      <c r="W1" s="14" t="s">
        <v>2</v>
      </c>
      <c r="X1" s="14"/>
      <c r="Y1" s="14"/>
      <c r="Z1" s="14"/>
      <c r="AA1" s="14"/>
      <c r="AB1" s="14"/>
      <c r="AC1" s="14"/>
      <c r="AD1"/>
      <c r="AE1" s="10" t="s">
        <v>10</v>
      </c>
      <c r="AF1" s="10"/>
      <c r="AG1" s="10"/>
      <c r="AH1" s="10"/>
      <c r="AI1" s="10"/>
      <c r="AJ1" s="10"/>
      <c r="AK1" s="10"/>
      <c r="AL1"/>
      <c r="AM1" s="12" t="s">
        <v>119</v>
      </c>
      <c r="AN1" s="12"/>
      <c r="AO1" s="12"/>
      <c r="AP1" s="12"/>
      <c r="AQ1" s="12"/>
      <c r="AR1" s="12"/>
      <c r="AS1" s="12"/>
      <c r="AT1" s="36"/>
      <c r="AU1" s="36"/>
      <c r="AV1" s="36"/>
      <c r="AW1" s="36"/>
      <c r="AX1" s="36"/>
    </row>
    <row r="2" spans="1:50" s="36" customFormat="1" x14ac:dyDescent="0.25">
      <c r="A2" t="s">
        <v>12</v>
      </c>
      <c r="B2" s="36" t="s">
        <v>49</v>
      </c>
      <c r="C2" s="36" t="s">
        <v>51</v>
      </c>
      <c r="D2" s="36" t="s">
        <v>50</v>
      </c>
      <c r="E2" s="36" t="s">
        <v>48</v>
      </c>
      <c r="G2" s="3">
        <v>1</v>
      </c>
      <c r="H2" s="3">
        <v>2</v>
      </c>
      <c r="I2" s="3">
        <v>3</v>
      </c>
      <c r="J2" s="3">
        <v>4</v>
      </c>
      <c r="K2" s="3">
        <v>5</v>
      </c>
      <c r="L2" s="3">
        <v>6</v>
      </c>
      <c r="M2" s="3">
        <v>7</v>
      </c>
      <c r="N2"/>
      <c r="O2" s="13">
        <v>1</v>
      </c>
      <c r="P2" s="13">
        <v>2</v>
      </c>
      <c r="Q2" s="13">
        <v>3</v>
      </c>
      <c r="R2" s="13">
        <v>4</v>
      </c>
      <c r="S2" s="13">
        <v>5</v>
      </c>
      <c r="T2" s="13">
        <v>6</v>
      </c>
      <c r="U2" s="13">
        <v>7</v>
      </c>
      <c r="V2"/>
      <c r="W2" s="14">
        <v>1</v>
      </c>
      <c r="X2" s="14">
        <v>2</v>
      </c>
      <c r="Y2" s="14">
        <v>3</v>
      </c>
      <c r="Z2" s="14">
        <v>4</v>
      </c>
      <c r="AA2" s="14">
        <v>5</v>
      </c>
      <c r="AB2" s="14">
        <v>6</v>
      </c>
      <c r="AC2" s="14">
        <v>7</v>
      </c>
      <c r="AD2"/>
      <c r="AE2" s="10">
        <v>1</v>
      </c>
      <c r="AF2" s="10">
        <v>2</v>
      </c>
      <c r="AG2" s="10">
        <v>3</v>
      </c>
      <c r="AH2" s="10">
        <v>4</v>
      </c>
      <c r="AI2" s="10">
        <v>5</v>
      </c>
      <c r="AJ2" s="10">
        <v>6</v>
      </c>
      <c r="AK2" s="10">
        <v>7</v>
      </c>
      <c r="AL2"/>
      <c r="AM2" s="12">
        <v>1</v>
      </c>
      <c r="AN2" s="12">
        <v>2</v>
      </c>
      <c r="AO2" s="12">
        <v>3</v>
      </c>
      <c r="AP2" s="12">
        <v>4</v>
      </c>
      <c r="AQ2" s="12">
        <v>5</v>
      </c>
      <c r="AR2" s="12">
        <v>6</v>
      </c>
      <c r="AS2" s="12">
        <v>7</v>
      </c>
    </row>
    <row r="3" spans="1:50" s="36" customFormat="1" ht="20.25" customHeight="1" thickBot="1" x14ac:dyDescent="0.3">
      <c r="A3" t="s">
        <v>25</v>
      </c>
      <c r="B3" t="s">
        <v>16</v>
      </c>
      <c r="C3" t="s">
        <v>305</v>
      </c>
      <c r="D3" t="s">
        <v>100</v>
      </c>
      <c r="E3" t="s">
        <v>0</v>
      </c>
      <c r="F3" s="21">
        <v>12</v>
      </c>
      <c r="G3" s="3"/>
      <c r="H3" s="3"/>
      <c r="I3" s="3">
        <v>3</v>
      </c>
      <c r="J3" s="3">
        <v>4</v>
      </c>
      <c r="K3" s="3">
        <v>5</v>
      </c>
      <c r="L3" s="3"/>
      <c r="M3" s="3"/>
      <c r="N3"/>
      <c r="O3" s="13"/>
      <c r="P3" s="13"/>
      <c r="Q3" s="13">
        <v>3</v>
      </c>
      <c r="R3" s="13">
        <v>4</v>
      </c>
      <c r="S3" s="13">
        <v>5</v>
      </c>
      <c r="T3" s="13"/>
      <c r="U3" s="13"/>
      <c r="V3"/>
      <c r="W3" s="14"/>
      <c r="X3" s="14"/>
      <c r="Y3" s="14">
        <v>3</v>
      </c>
      <c r="Z3" s="14">
        <v>4</v>
      </c>
      <c r="AA3" s="14">
        <v>5</v>
      </c>
      <c r="AB3" s="14"/>
      <c r="AC3" s="14"/>
      <c r="AD3"/>
      <c r="AE3" s="10"/>
      <c r="AF3" s="10"/>
      <c r="AG3" s="10">
        <v>3</v>
      </c>
      <c r="AH3" s="10">
        <v>4</v>
      </c>
      <c r="AI3" s="10">
        <v>5</v>
      </c>
      <c r="AJ3" s="10"/>
      <c r="AK3" s="10"/>
      <c r="AL3"/>
      <c r="AM3" s="12"/>
      <c r="AN3" s="12"/>
      <c r="AO3" s="12">
        <v>3</v>
      </c>
      <c r="AP3" s="12">
        <v>4</v>
      </c>
      <c r="AQ3" s="12">
        <v>5</v>
      </c>
      <c r="AR3" s="12"/>
      <c r="AS3" s="12"/>
      <c r="AT3"/>
      <c r="AU3"/>
      <c r="AV3"/>
      <c r="AW3"/>
      <c r="AX3"/>
    </row>
    <row r="4" spans="1:50" s="80" customFormat="1" ht="21.75" customHeight="1" thickBot="1" x14ac:dyDescent="0.3">
      <c r="A4" t="s">
        <v>23</v>
      </c>
      <c r="B4" t="s">
        <v>151</v>
      </c>
      <c r="C4" t="s">
        <v>370</v>
      </c>
      <c r="D4" t="s">
        <v>371</v>
      </c>
      <c r="E4" s="22" t="s">
        <v>0</v>
      </c>
      <c r="F4" s="21">
        <v>12</v>
      </c>
      <c r="G4" s="3">
        <v>1</v>
      </c>
      <c r="H4" s="3">
        <v>2</v>
      </c>
      <c r="I4" s="3">
        <v>3</v>
      </c>
      <c r="J4" s="3"/>
      <c r="K4" s="3"/>
      <c r="L4" s="3"/>
      <c r="M4" s="3"/>
      <c r="N4"/>
      <c r="O4" s="13">
        <v>1</v>
      </c>
      <c r="P4" s="13">
        <v>2</v>
      </c>
      <c r="Q4" s="13">
        <v>3</v>
      </c>
      <c r="R4" s="13"/>
      <c r="S4" s="13"/>
      <c r="T4" s="13"/>
      <c r="U4" s="13"/>
      <c r="V4"/>
      <c r="W4" s="14">
        <v>1</v>
      </c>
      <c r="X4" s="14">
        <v>2</v>
      </c>
      <c r="Y4" s="14">
        <v>3</v>
      </c>
      <c r="Z4" s="14"/>
      <c r="AA4" s="14"/>
      <c r="AB4" s="14"/>
      <c r="AC4" s="14"/>
      <c r="AD4"/>
      <c r="AE4" s="10">
        <v>1</v>
      </c>
      <c r="AF4" s="10">
        <v>2</v>
      </c>
      <c r="AG4" s="10">
        <v>3</v>
      </c>
      <c r="AH4" s="10"/>
      <c r="AI4" s="10"/>
      <c r="AJ4" s="10"/>
      <c r="AK4" s="10"/>
      <c r="AL4"/>
      <c r="AM4" s="12">
        <v>1</v>
      </c>
      <c r="AN4" s="12">
        <v>2</v>
      </c>
      <c r="AO4" s="12">
        <v>3</v>
      </c>
      <c r="AP4" s="12"/>
      <c r="AQ4" s="12"/>
      <c r="AR4" s="12"/>
      <c r="AS4" s="12"/>
      <c r="AT4"/>
      <c r="AU4"/>
      <c r="AV4"/>
      <c r="AW4"/>
      <c r="AX4"/>
    </row>
    <row r="5" spans="1:50" ht="21.75" customHeight="1" thickBot="1" x14ac:dyDescent="0.3">
      <c r="A5" t="s">
        <v>23</v>
      </c>
      <c r="B5" t="s">
        <v>151</v>
      </c>
      <c r="C5" t="s">
        <v>377</v>
      </c>
      <c r="D5" t="s">
        <v>378</v>
      </c>
      <c r="E5" s="22" t="s">
        <v>0</v>
      </c>
      <c r="F5" s="21">
        <v>10</v>
      </c>
      <c r="G5" s="3"/>
      <c r="H5" s="3"/>
      <c r="I5" s="3"/>
      <c r="J5" s="3"/>
      <c r="K5" s="3"/>
      <c r="L5" s="3"/>
      <c r="M5" s="3"/>
      <c r="N5"/>
      <c r="O5" s="13"/>
      <c r="P5" s="13"/>
      <c r="Q5" s="13">
        <v>3</v>
      </c>
      <c r="R5" s="13"/>
      <c r="S5" s="13"/>
      <c r="T5" s="13"/>
      <c r="U5" s="13"/>
      <c r="V5"/>
      <c r="W5" s="14"/>
      <c r="X5" s="14"/>
      <c r="Y5" s="14"/>
      <c r="Z5" s="14"/>
      <c r="AA5" s="14"/>
      <c r="AB5" s="14"/>
      <c r="AC5" s="14"/>
      <c r="AD5"/>
      <c r="AE5" s="10"/>
      <c r="AF5" s="10"/>
      <c r="AG5" s="10">
        <v>3</v>
      </c>
      <c r="AH5" s="10"/>
      <c r="AI5" s="10"/>
      <c r="AJ5" s="10"/>
      <c r="AK5" s="10"/>
      <c r="AL5"/>
      <c r="AM5" s="12"/>
      <c r="AN5" s="12">
        <v>3</v>
      </c>
      <c r="AO5" s="12"/>
      <c r="AP5" s="12"/>
      <c r="AQ5" s="12"/>
      <c r="AR5" s="12"/>
      <c r="AS5" s="12"/>
    </row>
    <row r="6" spans="1:50" ht="21.75" customHeight="1" thickBot="1" x14ac:dyDescent="0.3">
      <c r="A6" t="s">
        <v>163</v>
      </c>
      <c r="B6" t="s">
        <v>330</v>
      </c>
      <c r="C6" t="s">
        <v>18</v>
      </c>
      <c r="D6" t="s">
        <v>346</v>
      </c>
      <c r="E6" s="22" t="s">
        <v>0</v>
      </c>
      <c r="F6" s="21">
        <v>10</v>
      </c>
      <c r="G6" s="3"/>
      <c r="H6" s="3"/>
      <c r="I6" s="3"/>
      <c r="J6" s="3">
        <v>4</v>
      </c>
      <c r="K6" s="3"/>
      <c r="L6" s="3"/>
      <c r="M6" s="3"/>
      <c r="N6"/>
      <c r="O6" s="13"/>
      <c r="P6" s="13"/>
      <c r="Q6" s="13"/>
      <c r="R6" s="13">
        <v>4</v>
      </c>
      <c r="S6" s="13"/>
      <c r="T6" s="13"/>
      <c r="U6" s="13"/>
      <c r="V6"/>
      <c r="W6" s="14"/>
      <c r="X6" s="14"/>
      <c r="Y6" s="14"/>
      <c r="Z6" s="14">
        <v>4</v>
      </c>
      <c r="AA6" s="14"/>
      <c r="AB6" s="14"/>
      <c r="AC6" s="14"/>
      <c r="AD6"/>
      <c r="AE6" s="10"/>
      <c r="AF6" s="10"/>
      <c r="AG6" s="10"/>
      <c r="AH6" s="10">
        <v>4</v>
      </c>
      <c r="AI6" s="10"/>
      <c r="AJ6" s="10"/>
      <c r="AK6" s="10"/>
      <c r="AL6"/>
      <c r="AM6" s="12"/>
      <c r="AN6" s="12"/>
      <c r="AO6" s="12"/>
      <c r="AP6" s="12">
        <v>4</v>
      </c>
      <c r="AQ6" s="12"/>
      <c r="AR6" s="12"/>
      <c r="AS6" s="12"/>
    </row>
    <row r="7" spans="1:50" ht="21.75" customHeight="1" thickBot="1" x14ac:dyDescent="0.3">
      <c r="A7" t="s">
        <v>27</v>
      </c>
      <c r="B7" t="s">
        <v>16</v>
      </c>
      <c r="C7" t="s">
        <v>358</v>
      </c>
      <c r="D7" t="s">
        <v>286</v>
      </c>
      <c r="E7" s="22" t="s">
        <v>275</v>
      </c>
      <c r="F7" s="21">
        <v>12</v>
      </c>
      <c r="G7" s="3">
        <v>1</v>
      </c>
      <c r="H7" s="3"/>
      <c r="I7" s="3"/>
      <c r="J7" s="3">
        <v>4</v>
      </c>
      <c r="K7" s="3"/>
      <c r="L7" s="3"/>
      <c r="M7" s="3">
        <v>7</v>
      </c>
      <c r="N7"/>
      <c r="O7" s="13">
        <v>1</v>
      </c>
      <c r="P7" s="13"/>
      <c r="Q7" s="13"/>
      <c r="R7" s="13">
        <v>4</v>
      </c>
      <c r="S7" s="13"/>
      <c r="T7" s="13"/>
      <c r="U7" s="13"/>
      <c r="V7"/>
      <c r="W7" s="14">
        <v>1</v>
      </c>
      <c r="X7" s="14"/>
      <c r="Y7" s="14"/>
      <c r="Z7" s="14">
        <v>4</v>
      </c>
      <c r="AA7" s="14"/>
      <c r="AB7" s="14"/>
      <c r="AC7" s="14">
        <v>7</v>
      </c>
      <c r="AD7"/>
      <c r="AE7" s="10">
        <v>1</v>
      </c>
      <c r="AF7" s="10"/>
      <c r="AG7" s="10"/>
      <c r="AH7" s="10">
        <v>4</v>
      </c>
      <c r="AI7" s="10"/>
      <c r="AJ7" s="10"/>
      <c r="AK7" s="10"/>
      <c r="AL7">
        <v>1</v>
      </c>
      <c r="AM7" s="12">
        <v>1</v>
      </c>
      <c r="AN7" s="12"/>
      <c r="AO7" s="12"/>
      <c r="AP7" s="12">
        <v>4</v>
      </c>
      <c r="AQ7" s="12"/>
      <c r="AR7" s="12"/>
      <c r="AS7" s="12">
        <v>7</v>
      </c>
    </row>
    <row r="8" spans="1:50" ht="21.75" customHeight="1" thickBot="1" x14ac:dyDescent="0.3">
      <c r="A8" t="s">
        <v>26</v>
      </c>
      <c r="B8" t="s">
        <v>16</v>
      </c>
      <c r="C8" t="s">
        <v>276</v>
      </c>
      <c r="D8" t="s">
        <v>277</v>
      </c>
      <c r="E8" s="22" t="s">
        <v>0</v>
      </c>
      <c r="F8" s="21">
        <v>12</v>
      </c>
      <c r="G8" s="3"/>
      <c r="H8" s="3"/>
      <c r="I8" s="3">
        <v>3</v>
      </c>
      <c r="J8" s="3">
        <v>4</v>
      </c>
      <c r="K8" s="3"/>
      <c r="L8" s="3"/>
      <c r="M8" s="3"/>
      <c r="N8"/>
      <c r="O8" s="13"/>
      <c r="P8" s="13"/>
      <c r="Q8" s="13"/>
      <c r="R8" s="13">
        <v>4</v>
      </c>
      <c r="S8" s="13"/>
      <c r="T8" s="13"/>
      <c r="U8" s="13"/>
      <c r="V8"/>
      <c r="W8" s="14"/>
      <c r="X8" s="14"/>
      <c r="Y8" s="14">
        <v>3</v>
      </c>
      <c r="Z8" s="14">
        <v>4</v>
      </c>
      <c r="AA8" s="14"/>
      <c r="AB8" s="14"/>
      <c r="AC8" s="14"/>
      <c r="AD8"/>
      <c r="AE8" s="10"/>
      <c r="AF8" s="10"/>
      <c r="AG8" s="10">
        <v>3</v>
      </c>
      <c r="AH8" s="10">
        <v>4</v>
      </c>
      <c r="AI8" s="10"/>
      <c r="AJ8" s="10"/>
      <c r="AK8" s="10"/>
      <c r="AL8"/>
      <c r="AM8" s="12"/>
      <c r="AN8" s="12"/>
      <c r="AO8" s="12"/>
      <c r="AP8" s="12">
        <v>4</v>
      </c>
      <c r="AQ8" s="12"/>
      <c r="AR8" s="12"/>
      <c r="AS8" s="12"/>
    </row>
    <row r="9" spans="1:50" ht="21.75" customHeight="1" thickBot="1" x14ac:dyDescent="0.3">
      <c r="A9" t="s">
        <v>264</v>
      </c>
      <c r="B9" t="s">
        <v>151</v>
      </c>
      <c r="C9" t="s">
        <v>359</v>
      </c>
      <c r="D9" t="s">
        <v>360</v>
      </c>
      <c r="E9" s="22" t="s">
        <v>0</v>
      </c>
      <c r="F9" s="21">
        <v>11</v>
      </c>
      <c r="G9" s="3"/>
      <c r="H9" s="3"/>
      <c r="I9" s="3"/>
      <c r="J9" s="3">
        <v>4</v>
      </c>
      <c r="K9" s="3"/>
      <c r="L9" s="3"/>
      <c r="M9" s="3"/>
      <c r="N9"/>
      <c r="O9" s="13"/>
      <c r="P9" s="13"/>
      <c r="Q9" s="13"/>
      <c r="R9" s="13">
        <v>4</v>
      </c>
      <c r="S9" s="13"/>
      <c r="T9" s="13"/>
      <c r="U9" s="13"/>
      <c r="V9"/>
      <c r="W9" s="14"/>
      <c r="X9" s="14"/>
      <c r="Y9" s="14"/>
      <c r="Z9" s="14">
        <v>4</v>
      </c>
      <c r="AA9" s="14"/>
      <c r="AB9" s="14"/>
      <c r="AC9" s="14"/>
      <c r="AD9"/>
      <c r="AE9" s="10"/>
      <c r="AF9" s="10"/>
      <c r="AG9" s="10"/>
      <c r="AH9" s="10">
        <v>4</v>
      </c>
      <c r="AI9" s="10"/>
      <c r="AJ9" s="10"/>
      <c r="AK9" s="10"/>
      <c r="AL9"/>
      <c r="AM9" s="12"/>
      <c r="AN9" s="12"/>
      <c r="AO9" s="12"/>
      <c r="AP9" s="12">
        <v>4</v>
      </c>
      <c r="AQ9" s="12"/>
      <c r="AR9" s="12"/>
      <c r="AS9" s="12"/>
    </row>
    <row r="10" spans="1:50" ht="21.75" customHeight="1" thickBot="1" x14ac:dyDescent="0.3">
      <c r="A10" t="s">
        <v>164</v>
      </c>
      <c r="B10" t="s">
        <v>330</v>
      </c>
      <c r="C10" t="s">
        <v>344</v>
      </c>
      <c r="D10" t="s">
        <v>345</v>
      </c>
      <c r="E10" s="22" t="s">
        <v>0</v>
      </c>
      <c r="F10" s="21">
        <v>12</v>
      </c>
      <c r="G10" s="3"/>
      <c r="H10" s="3"/>
      <c r="I10" s="3"/>
      <c r="J10" s="3">
        <v>4</v>
      </c>
      <c r="K10" s="3"/>
      <c r="L10" s="3"/>
      <c r="M10" s="3"/>
      <c r="N10"/>
      <c r="O10" s="13"/>
      <c r="P10" s="13"/>
      <c r="Q10" s="13"/>
      <c r="R10" s="13">
        <v>4</v>
      </c>
      <c r="S10" s="13"/>
      <c r="T10" s="13"/>
      <c r="U10" s="13"/>
      <c r="V10"/>
      <c r="W10" s="14"/>
      <c r="X10" s="14"/>
      <c r="Y10" s="14"/>
      <c r="Z10" s="14">
        <v>4</v>
      </c>
      <c r="AA10" s="14"/>
      <c r="AB10" s="14"/>
      <c r="AC10" s="14"/>
      <c r="AD10"/>
      <c r="AE10" s="10"/>
      <c r="AF10" s="10"/>
      <c r="AG10" s="10"/>
      <c r="AH10" s="10">
        <v>4</v>
      </c>
      <c r="AI10" s="10"/>
      <c r="AJ10" s="10"/>
      <c r="AK10" s="10"/>
      <c r="AL10"/>
      <c r="AM10" s="12"/>
      <c r="AN10" s="12"/>
      <c r="AO10" s="12"/>
      <c r="AP10" s="12">
        <v>4</v>
      </c>
      <c r="AQ10" s="12"/>
      <c r="AR10" s="12"/>
      <c r="AS10" s="12"/>
    </row>
    <row r="11" spans="1:50" ht="21.75" customHeight="1" thickBot="1" x14ac:dyDescent="0.3">
      <c r="A11" t="s">
        <v>39</v>
      </c>
      <c r="B11" t="s">
        <v>16</v>
      </c>
      <c r="C11" t="s">
        <v>308</v>
      </c>
      <c r="D11" t="s">
        <v>283</v>
      </c>
      <c r="E11" s="22" t="s">
        <v>275</v>
      </c>
      <c r="F11" s="21">
        <v>12</v>
      </c>
      <c r="G11" s="3"/>
      <c r="H11" s="3"/>
      <c r="I11" s="3"/>
      <c r="J11" s="3">
        <v>4</v>
      </c>
      <c r="K11" s="3"/>
      <c r="L11" s="3"/>
      <c r="M11" s="3">
        <v>7</v>
      </c>
      <c r="N11"/>
      <c r="O11" s="13"/>
      <c r="P11" s="13"/>
      <c r="Q11" s="13"/>
      <c r="R11" s="13">
        <v>4</v>
      </c>
      <c r="S11" s="13"/>
      <c r="T11" s="13"/>
      <c r="U11" s="13">
        <v>7</v>
      </c>
      <c r="V11"/>
      <c r="W11" s="14"/>
      <c r="X11" s="14"/>
      <c r="Y11" s="14"/>
      <c r="Z11" s="14">
        <v>4</v>
      </c>
      <c r="AA11" s="14"/>
      <c r="AB11" s="14"/>
      <c r="AC11" s="14">
        <v>7</v>
      </c>
      <c r="AD11"/>
      <c r="AE11" s="10"/>
      <c r="AF11" s="10"/>
      <c r="AG11" s="10"/>
      <c r="AH11" s="10">
        <v>4</v>
      </c>
      <c r="AI11" s="10"/>
      <c r="AJ11" s="10"/>
      <c r="AK11" s="10">
        <v>7</v>
      </c>
      <c r="AL11"/>
      <c r="AM11" s="12"/>
      <c r="AN11" s="12"/>
      <c r="AO11" s="12"/>
      <c r="AP11" s="12">
        <v>4</v>
      </c>
      <c r="AQ11" s="12"/>
      <c r="AR11" s="12"/>
      <c r="AS11" s="12">
        <v>7</v>
      </c>
    </row>
    <row r="12" spans="1:50" ht="21.75" customHeight="1" thickBot="1" x14ac:dyDescent="0.3">
      <c r="A12" t="s">
        <v>165</v>
      </c>
      <c r="B12" t="s">
        <v>16</v>
      </c>
      <c r="C12" t="s">
        <v>278</v>
      </c>
      <c r="D12" t="s">
        <v>279</v>
      </c>
      <c r="E12" s="22" t="s">
        <v>0</v>
      </c>
      <c r="F12" s="21">
        <v>12</v>
      </c>
      <c r="G12" s="3"/>
      <c r="H12" s="3"/>
      <c r="I12" s="3"/>
      <c r="J12" s="3">
        <v>4</v>
      </c>
      <c r="K12" s="3"/>
      <c r="L12" s="3"/>
      <c r="M12" s="3">
        <v>7</v>
      </c>
      <c r="N12"/>
      <c r="O12" s="13"/>
      <c r="P12" s="13"/>
      <c r="Q12" s="13"/>
      <c r="R12" s="13">
        <v>4</v>
      </c>
      <c r="S12" s="13"/>
      <c r="T12" s="13"/>
      <c r="U12" s="13"/>
      <c r="V12"/>
      <c r="W12" s="14"/>
      <c r="X12" s="14"/>
      <c r="Y12" s="14"/>
      <c r="Z12" s="14">
        <v>4</v>
      </c>
      <c r="AA12" s="14"/>
      <c r="AB12" s="14"/>
      <c r="AC12" s="14">
        <v>7</v>
      </c>
      <c r="AD12"/>
      <c r="AE12" s="10"/>
      <c r="AF12" s="10"/>
      <c r="AG12" s="10"/>
      <c r="AH12" s="10">
        <v>4</v>
      </c>
      <c r="AI12" s="10"/>
      <c r="AJ12" s="10"/>
      <c r="AK12" s="10"/>
      <c r="AL12"/>
      <c r="AM12" s="12"/>
      <c r="AN12" s="12"/>
      <c r="AO12" s="12"/>
      <c r="AP12" s="12">
        <v>4</v>
      </c>
      <c r="AQ12" s="12"/>
      <c r="AR12" s="12"/>
      <c r="AS12" s="12">
        <v>7</v>
      </c>
    </row>
    <row r="13" spans="1:50" ht="21.75" customHeight="1" thickBot="1" x14ac:dyDescent="0.3">
      <c r="A13" t="s">
        <v>394</v>
      </c>
      <c r="B13" t="s">
        <v>330</v>
      </c>
      <c r="C13" t="s">
        <v>354</v>
      </c>
      <c r="D13" t="s">
        <v>355</v>
      </c>
      <c r="E13" s="22" t="s">
        <v>356</v>
      </c>
      <c r="F13" s="21">
        <v>12</v>
      </c>
      <c r="G13" s="3" t="s">
        <v>52</v>
      </c>
      <c r="H13" s="3"/>
      <c r="I13" s="3"/>
      <c r="J13" s="3">
        <v>4</v>
      </c>
      <c r="K13" s="3"/>
      <c r="L13" s="3"/>
      <c r="M13" s="3">
        <v>7</v>
      </c>
      <c r="N13"/>
      <c r="O13" s="13">
        <v>1</v>
      </c>
      <c r="P13" s="13"/>
      <c r="Q13" s="13"/>
      <c r="R13" s="13">
        <v>4</v>
      </c>
      <c r="S13" s="13"/>
      <c r="T13" s="13"/>
      <c r="U13" s="13"/>
      <c r="V13"/>
      <c r="W13" s="14"/>
      <c r="X13" s="14"/>
      <c r="Y13" s="14"/>
      <c r="Z13" s="14">
        <v>4</v>
      </c>
      <c r="AA13" s="14"/>
      <c r="AB13" s="14"/>
      <c r="AC13" s="14">
        <v>7</v>
      </c>
      <c r="AD13"/>
      <c r="AE13" s="10">
        <v>1</v>
      </c>
      <c r="AF13" s="10"/>
      <c r="AG13" s="10"/>
      <c r="AH13" s="10">
        <v>4</v>
      </c>
      <c r="AI13" s="10"/>
      <c r="AJ13" s="10"/>
      <c r="AK13" s="10"/>
      <c r="AL13">
        <v>1</v>
      </c>
      <c r="AM13" s="12">
        <v>1</v>
      </c>
      <c r="AN13" s="12"/>
      <c r="AO13" s="12"/>
      <c r="AP13" s="12">
        <v>4</v>
      </c>
      <c r="AQ13" s="12"/>
      <c r="AR13" s="12"/>
      <c r="AS13" s="12">
        <v>7</v>
      </c>
    </row>
    <row r="14" spans="1:50" ht="21.75" customHeight="1" thickBot="1" x14ac:dyDescent="0.3">
      <c r="A14" t="s">
        <v>291</v>
      </c>
      <c r="B14" t="s">
        <v>16</v>
      </c>
      <c r="C14" t="s">
        <v>357</v>
      </c>
      <c r="D14" t="s">
        <v>85</v>
      </c>
      <c r="E14" s="22" t="s">
        <v>0</v>
      </c>
      <c r="F14" s="21">
        <v>12</v>
      </c>
      <c r="G14" s="3"/>
      <c r="H14" s="3"/>
      <c r="I14" s="3"/>
      <c r="J14" s="3">
        <v>4</v>
      </c>
      <c r="K14" s="3"/>
      <c r="L14" s="3"/>
      <c r="M14" s="3"/>
      <c r="N14"/>
      <c r="O14" s="13"/>
      <c r="P14" s="13"/>
      <c r="Q14" s="13"/>
      <c r="R14" s="13">
        <v>4</v>
      </c>
      <c r="S14" s="13"/>
      <c r="T14" s="13"/>
      <c r="U14" s="13"/>
      <c r="V14"/>
      <c r="W14" s="14"/>
      <c r="X14" s="14"/>
      <c r="Y14" s="14"/>
      <c r="Z14" s="14">
        <v>4</v>
      </c>
      <c r="AA14" s="14"/>
      <c r="AB14" s="14"/>
      <c r="AC14" s="14"/>
      <c r="AD14"/>
      <c r="AE14" s="10"/>
      <c r="AF14" s="10"/>
      <c r="AG14" s="10"/>
      <c r="AH14" s="10">
        <v>4</v>
      </c>
      <c r="AI14" s="10"/>
      <c r="AJ14" s="10"/>
      <c r="AK14" s="10"/>
      <c r="AL14"/>
      <c r="AM14" s="12"/>
      <c r="AN14" s="12"/>
      <c r="AO14" s="12"/>
      <c r="AP14" s="12">
        <v>4</v>
      </c>
      <c r="AQ14" s="12"/>
      <c r="AR14" s="12"/>
      <c r="AS14" s="12"/>
    </row>
    <row r="15" spans="1:50" ht="21.75" customHeight="1" thickBot="1" x14ac:dyDescent="0.3">
      <c r="A15" t="s">
        <v>166</v>
      </c>
      <c r="B15" t="s">
        <v>330</v>
      </c>
      <c r="C15" t="s">
        <v>336</v>
      </c>
      <c r="D15" t="s">
        <v>337</v>
      </c>
      <c r="E15" s="17" t="s">
        <v>0</v>
      </c>
      <c r="F15" s="21">
        <v>12</v>
      </c>
      <c r="G15" s="3"/>
      <c r="H15" s="3"/>
      <c r="I15" s="3"/>
      <c r="J15" s="3"/>
      <c r="K15" s="3">
        <v>5</v>
      </c>
      <c r="L15" s="3"/>
      <c r="M15" s="3"/>
      <c r="N15"/>
      <c r="O15" s="13"/>
      <c r="P15" s="13"/>
      <c r="Q15" s="13"/>
      <c r="R15" s="13"/>
      <c r="S15" s="13"/>
      <c r="T15" s="13"/>
      <c r="U15" s="13"/>
      <c r="V15"/>
      <c r="W15" s="14"/>
      <c r="X15" s="14"/>
      <c r="Y15" s="14"/>
      <c r="Z15" s="14"/>
      <c r="AA15" s="14">
        <v>5</v>
      </c>
      <c r="AB15" s="14"/>
      <c r="AC15" s="14"/>
      <c r="AD15"/>
      <c r="AE15" s="10"/>
      <c r="AF15" s="10"/>
      <c r="AG15" s="10"/>
      <c r="AH15" s="10"/>
      <c r="AI15" s="10"/>
      <c r="AJ15" s="10"/>
      <c r="AK15" s="10"/>
      <c r="AL15"/>
      <c r="AM15" s="12"/>
      <c r="AN15" s="12"/>
      <c r="AO15" s="12"/>
      <c r="AP15" s="12"/>
      <c r="AQ15" s="12">
        <v>5</v>
      </c>
      <c r="AR15" s="12"/>
      <c r="AS15" s="12"/>
    </row>
    <row r="16" spans="1:50" s="26" customFormat="1" ht="21.75" customHeight="1" x14ac:dyDescent="0.25">
      <c r="A16" t="s">
        <v>168</v>
      </c>
      <c r="B16" t="s">
        <v>16</v>
      </c>
      <c r="C16" t="s">
        <v>89</v>
      </c>
      <c r="D16" t="s">
        <v>284</v>
      </c>
      <c r="E16" s="78" t="s">
        <v>275</v>
      </c>
      <c r="F16" s="21">
        <v>12</v>
      </c>
      <c r="G16" s="3"/>
      <c r="H16" s="3"/>
      <c r="I16" s="3"/>
      <c r="J16" s="3"/>
      <c r="K16" s="3">
        <v>5</v>
      </c>
      <c r="L16" s="3"/>
      <c r="M16" s="3"/>
      <c r="N16"/>
      <c r="O16" s="13"/>
      <c r="P16" s="13"/>
      <c r="Q16" s="13"/>
      <c r="R16" s="13"/>
      <c r="S16" s="13">
        <v>5</v>
      </c>
      <c r="T16" s="13"/>
      <c r="U16" s="13"/>
      <c r="V16"/>
      <c r="W16" s="14"/>
      <c r="X16" s="14"/>
      <c r="Y16" s="14"/>
      <c r="Z16" s="14"/>
      <c r="AA16" s="14">
        <v>5</v>
      </c>
      <c r="AB16" s="14"/>
      <c r="AC16" s="14"/>
      <c r="AD16"/>
      <c r="AE16" s="10"/>
      <c r="AF16" s="10"/>
      <c r="AG16" s="10"/>
      <c r="AH16" s="10"/>
      <c r="AI16" s="10">
        <v>5</v>
      </c>
      <c r="AJ16" s="10"/>
      <c r="AK16" s="10"/>
      <c r="AL16"/>
      <c r="AM16" s="12"/>
      <c r="AN16" s="12"/>
      <c r="AO16" s="12"/>
      <c r="AP16" s="12">
        <v>5</v>
      </c>
      <c r="AQ16" s="12"/>
      <c r="AR16" s="12"/>
      <c r="AS16" s="12"/>
      <c r="AT16"/>
      <c r="AU16"/>
      <c r="AV16"/>
      <c r="AW16"/>
      <c r="AX16"/>
    </row>
    <row r="17" spans="1:50" ht="21.75" customHeight="1" x14ac:dyDescent="0.25">
      <c r="A17" t="s">
        <v>24</v>
      </c>
      <c r="B17" t="s">
        <v>16</v>
      </c>
      <c r="C17" t="s">
        <v>290</v>
      </c>
      <c r="D17" t="s">
        <v>20</v>
      </c>
      <c r="E17" t="s">
        <v>0</v>
      </c>
      <c r="F17" s="21">
        <v>12</v>
      </c>
      <c r="G17" s="3"/>
      <c r="H17" s="3"/>
      <c r="I17" s="3">
        <v>3</v>
      </c>
      <c r="J17" s="3"/>
      <c r="K17" s="3">
        <v>5</v>
      </c>
      <c r="L17" s="3"/>
      <c r="M17" s="3"/>
      <c r="N17"/>
      <c r="O17" s="13"/>
      <c r="P17" s="13"/>
      <c r="Q17" s="13"/>
      <c r="R17" s="13"/>
      <c r="S17" s="13">
        <v>5</v>
      </c>
      <c r="T17" s="13"/>
      <c r="U17" s="13"/>
      <c r="V17"/>
      <c r="W17" s="14"/>
      <c r="X17" s="14"/>
      <c r="Y17" s="14">
        <v>3</v>
      </c>
      <c r="Z17" s="14"/>
      <c r="AA17" s="14">
        <v>5</v>
      </c>
      <c r="AB17" s="14"/>
      <c r="AC17" s="14"/>
      <c r="AD17"/>
      <c r="AE17" s="10"/>
      <c r="AF17" s="10"/>
      <c r="AG17" s="10">
        <v>3</v>
      </c>
      <c r="AH17" s="10"/>
      <c r="AI17" s="10">
        <v>5</v>
      </c>
      <c r="AJ17" s="10"/>
      <c r="AK17" s="10"/>
      <c r="AL17"/>
      <c r="AM17" s="12"/>
      <c r="AN17" s="12"/>
      <c r="AO17" s="12"/>
      <c r="AP17" s="12"/>
      <c r="AQ17" s="12">
        <v>5</v>
      </c>
      <c r="AR17" s="12"/>
      <c r="AS17" s="12"/>
    </row>
    <row r="18" spans="1:50" ht="21.75" customHeight="1" x14ac:dyDescent="0.25">
      <c r="A18" t="s">
        <v>263</v>
      </c>
      <c r="B18" t="s">
        <v>16</v>
      </c>
      <c r="C18" t="s">
        <v>306</v>
      </c>
      <c r="D18" t="s">
        <v>289</v>
      </c>
      <c r="E18" t="s">
        <v>0</v>
      </c>
      <c r="F18" s="21">
        <v>12</v>
      </c>
      <c r="G18" s="3"/>
      <c r="H18" s="3"/>
      <c r="I18" s="3"/>
      <c r="J18" s="3">
        <v>4</v>
      </c>
      <c r="K18" s="3">
        <v>5</v>
      </c>
      <c r="L18" s="3"/>
      <c r="M18" s="3"/>
      <c r="N18"/>
      <c r="O18" s="13"/>
      <c r="P18" s="13"/>
      <c r="Q18" s="13"/>
      <c r="R18" s="13"/>
      <c r="S18" s="13">
        <v>5</v>
      </c>
      <c r="T18" s="13"/>
      <c r="U18" s="13"/>
      <c r="V18"/>
      <c r="W18" s="14"/>
      <c r="X18" s="14"/>
      <c r="Y18" s="14"/>
      <c r="Z18" s="14">
        <v>4</v>
      </c>
      <c r="AA18" s="14">
        <v>5</v>
      </c>
      <c r="AB18" s="14"/>
      <c r="AC18" s="14"/>
      <c r="AD18"/>
      <c r="AE18" s="10"/>
      <c r="AF18" s="10"/>
      <c r="AG18" s="10"/>
      <c r="AH18" s="10"/>
      <c r="AI18" s="10">
        <v>5</v>
      </c>
      <c r="AJ18" s="10"/>
      <c r="AK18" s="10"/>
      <c r="AL18"/>
      <c r="AM18" s="12"/>
      <c r="AN18" s="12"/>
      <c r="AO18" s="12"/>
      <c r="AP18" s="12">
        <v>4</v>
      </c>
      <c r="AQ18" s="12">
        <v>5</v>
      </c>
      <c r="AR18" s="12"/>
      <c r="AS18" s="12"/>
    </row>
    <row r="19" spans="1:50" s="82" customFormat="1" ht="21.75" customHeight="1" x14ac:dyDescent="0.25">
      <c r="A19" t="s">
        <v>42</v>
      </c>
      <c r="B19" t="s">
        <v>151</v>
      </c>
      <c r="C19" t="s">
        <v>383</v>
      </c>
      <c r="D19" t="s">
        <v>384</v>
      </c>
      <c r="E19" t="s">
        <v>0</v>
      </c>
      <c r="F19" s="21">
        <v>12</v>
      </c>
      <c r="G19" s="3">
        <v>1</v>
      </c>
      <c r="H19" s="3"/>
      <c r="I19" s="3"/>
      <c r="J19" s="3"/>
      <c r="K19" s="3"/>
      <c r="L19" s="3"/>
      <c r="M19" s="3"/>
      <c r="N19"/>
      <c r="O19" s="13">
        <v>1</v>
      </c>
      <c r="P19" s="13"/>
      <c r="Q19" s="13"/>
      <c r="R19" s="13"/>
      <c r="S19" s="13"/>
      <c r="T19" s="13"/>
      <c r="U19" s="13"/>
      <c r="V19"/>
      <c r="W19" s="14">
        <v>1</v>
      </c>
      <c r="X19" s="14"/>
      <c r="Y19" s="14"/>
      <c r="Z19" s="14"/>
      <c r="AA19" s="14"/>
      <c r="AB19" s="14"/>
      <c r="AC19" s="14"/>
      <c r="AD19"/>
      <c r="AE19" s="10">
        <v>1</v>
      </c>
      <c r="AF19" s="10"/>
      <c r="AG19" s="10"/>
      <c r="AH19" s="10"/>
      <c r="AI19" s="10"/>
      <c r="AJ19" s="10"/>
      <c r="AK19" s="10"/>
      <c r="AL19"/>
      <c r="AM19" s="12">
        <v>1</v>
      </c>
      <c r="AN19" s="12"/>
      <c r="AO19" s="12"/>
      <c r="AP19" s="12"/>
      <c r="AQ19" s="12"/>
      <c r="AR19" s="12"/>
      <c r="AS19" s="12"/>
      <c r="AT19"/>
      <c r="AU19"/>
      <c r="AV19"/>
      <c r="AW19"/>
      <c r="AX19"/>
    </row>
    <row r="20" spans="1:50" ht="21.75" customHeight="1" x14ac:dyDescent="0.25">
      <c r="A20" t="s">
        <v>44</v>
      </c>
      <c r="B20" t="s">
        <v>151</v>
      </c>
      <c r="C20" t="s">
        <v>389</v>
      </c>
      <c r="D20" t="s">
        <v>390</v>
      </c>
      <c r="E20" t="s">
        <v>275</v>
      </c>
      <c r="F20" s="21">
        <v>12</v>
      </c>
      <c r="G20" s="3"/>
      <c r="H20" s="3">
        <v>2</v>
      </c>
      <c r="I20" s="3"/>
      <c r="J20" s="3"/>
      <c r="K20" s="3"/>
      <c r="L20" s="3"/>
      <c r="M20" s="3"/>
      <c r="N20"/>
      <c r="O20" s="13"/>
      <c r="P20" s="13">
        <v>2</v>
      </c>
      <c r="Q20" s="13"/>
      <c r="R20" s="13"/>
      <c r="S20" s="13"/>
      <c r="T20" s="13"/>
      <c r="U20" s="13"/>
      <c r="V20"/>
      <c r="W20" s="14"/>
      <c r="X20" s="14">
        <v>2</v>
      </c>
      <c r="Y20" s="14"/>
      <c r="Z20" s="14"/>
      <c r="AA20" s="14"/>
      <c r="AB20" s="14"/>
      <c r="AC20" s="14"/>
      <c r="AD20"/>
      <c r="AE20" s="10"/>
      <c r="AF20" s="10">
        <v>2</v>
      </c>
      <c r="AG20" s="10"/>
      <c r="AH20" s="10"/>
      <c r="AI20" s="10"/>
      <c r="AJ20" s="10"/>
      <c r="AK20" s="10"/>
      <c r="AL20"/>
      <c r="AM20" s="12"/>
      <c r="AN20" s="12">
        <v>2</v>
      </c>
      <c r="AO20" s="12"/>
      <c r="AP20" s="12"/>
      <c r="AQ20" s="12"/>
      <c r="AR20" s="12"/>
      <c r="AS20" s="12"/>
    </row>
    <row r="21" spans="1:50" ht="21.75" customHeight="1" x14ac:dyDescent="0.25">
      <c r="A21" s="26" t="s">
        <v>21</v>
      </c>
      <c r="B21" s="26" t="s">
        <v>330</v>
      </c>
      <c r="C21" s="26" t="s">
        <v>331</v>
      </c>
      <c r="D21" s="26" t="s">
        <v>332</v>
      </c>
      <c r="E21" s="111" t="s">
        <v>0</v>
      </c>
      <c r="F21" s="111">
        <v>10</v>
      </c>
      <c r="G21" s="11"/>
      <c r="H21" s="11"/>
      <c r="I21" s="11"/>
      <c r="J21" s="11"/>
      <c r="K21" s="11"/>
      <c r="L21" s="11"/>
      <c r="M21" s="11"/>
      <c r="N21" s="26"/>
      <c r="O21" s="11"/>
      <c r="P21" s="11"/>
      <c r="Q21" s="11"/>
      <c r="R21" s="11"/>
      <c r="S21" s="11"/>
      <c r="T21" s="11"/>
      <c r="U21" s="11"/>
      <c r="V21" s="26"/>
      <c r="W21" s="11"/>
      <c r="X21" s="11"/>
      <c r="Y21" s="11"/>
      <c r="Z21" s="11"/>
      <c r="AA21" s="11"/>
      <c r="AB21" s="11"/>
      <c r="AC21" s="11"/>
      <c r="AD21" s="26"/>
      <c r="AE21" s="11"/>
      <c r="AF21" s="11"/>
      <c r="AG21" s="11"/>
      <c r="AH21" s="11"/>
      <c r="AI21" s="11"/>
      <c r="AJ21" s="11"/>
      <c r="AK21" s="11"/>
      <c r="AL21" s="26"/>
      <c r="AM21" s="11"/>
      <c r="AN21" s="11"/>
      <c r="AO21" s="11">
        <v>3</v>
      </c>
      <c r="AP21" s="11"/>
      <c r="AQ21" s="11"/>
      <c r="AR21" s="11"/>
      <c r="AS21" s="11"/>
      <c r="AT21" s="26"/>
      <c r="AU21" s="26"/>
      <c r="AV21" s="26"/>
      <c r="AW21" s="26"/>
      <c r="AX21" s="26"/>
    </row>
    <row r="22" spans="1:50" ht="21.75" customHeight="1" x14ac:dyDescent="0.25">
      <c r="A22" t="s">
        <v>21</v>
      </c>
      <c r="B22" t="s">
        <v>330</v>
      </c>
      <c r="C22" t="s">
        <v>350</v>
      </c>
      <c r="D22" t="s">
        <v>351</v>
      </c>
      <c r="E22" t="s">
        <v>0</v>
      </c>
      <c r="F22" s="21">
        <v>11</v>
      </c>
      <c r="G22" s="3"/>
      <c r="H22" s="3"/>
      <c r="I22" s="3"/>
      <c r="J22" s="3"/>
      <c r="K22" s="3"/>
      <c r="L22" s="3"/>
      <c r="M22" s="3"/>
      <c r="N22"/>
      <c r="O22" s="13"/>
      <c r="P22" s="13"/>
      <c r="Q22" s="13"/>
      <c r="R22" s="13"/>
      <c r="S22" s="13"/>
      <c r="T22" s="13"/>
      <c r="U22" s="13"/>
      <c r="V22"/>
      <c r="W22" s="14"/>
      <c r="X22" s="14"/>
      <c r="Y22" s="14"/>
      <c r="Z22" s="14"/>
      <c r="AA22" s="14"/>
      <c r="AB22" s="14"/>
      <c r="AC22" s="14"/>
      <c r="AD22"/>
      <c r="AE22" s="10"/>
      <c r="AF22" s="10"/>
      <c r="AG22" s="10"/>
      <c r="AH22" s="10"/>
      <c r="AI22" s="10"/>
      <c r="AJ22" s="10"/>
      <c r="AK22" s="10"/>
      <c r="AL22"/>
      <c r="AM22" s="12"/>
      <c r="AN22" s="12">
        <v>3</v>
      </c>
      <c r="AO22" s="12"/>
      <c r="AP22" s="12"/>
      <c r="AQ22" s="12"/>
      <c r="AR22" s="12"/>
      <c r="AS22" s="12"/>
    </row>
    <row r="23" spans="1:50" ht="21.75" customHeight="1" x14ac:dyDescent="0.25">
      <c r="A23" t="s">
        <v>32</v>
      </c>
      <c r="B23" t="s">
        <v>330</v>
      </c>
      <c r="C23" t="s">
        <v>338</v>
      </c>
      <c r="D23" t="s">
        <v>339</v>
      </c>
      <c r="E23" t="s">
        <v>356</v>
      </c>
      <c r="F23" s="21">
        <v>12</v>
      </c>
      <c r="G23" s="3">
        <v>1</v>
      </c>
      <c r="H23" s="3"/>
      <c r="I23" s="3"/>
      <c r="J23" s="3"/>
      <c r="K23" s="3"/>
      <c r="L23" s="3">
        <v>6</v>
      </c>
      <c r="M23" s="3"/>
      <c r="N23"/>
      <c r="O23" s="13"/>
      <c r="P23" s="13"/>
      <c r="Q23" s="13"/>
      <c r="R23" s="13"/>
      <c r="S23" s="13"/>
      <c r="T23" s="13">
        <v>6</v>
      </c>
      <c r="U23" s="13"/>
      <c r="V23"/>
      <c r="W23" s="14">
        <v>1</v>
      </c>
      <c r="X23" s="14"/>
      <c r="Y23" s="14"/>
      <c r="Z23" s="14"/>
      <c r="AA23" s="14"/>
      <c r="AB23" s="14">
        <v>6</v>
      </c>
      <c r="AC23" s="14"/>
      <c r="AD23"/>
      <c r="AE23" s="10">
        <v>1</v>
      </c>
      <c r="AF23" s="10"/>
      <c r="AG23" s="10"/>
      <c r="AH23" s="10"/>
      <c r="AI23" s="10"/>
      <c r="AJ23" s="10">
        <v>6</v>
      </c>
      <c r="AK23" s="10"/>
      <c r="AL23"/>
      <c r="AM23" s="12"/>
      <c r="AN23" s="12"/>
      <c r="AO23" s="12"/>
      <c r="AP23" s="12"/>
      <c r="AQ23" s="12"/>
      <c r="AR23" s="12">
        <v>6</v>
      </c>
      <c r="AS23" s="12"/>
    </row>
    <row r="24" spans="1:50" ht="21.75" customHeight="1" x14ac:dyDescent="0.25">
      <c r="A24" t="s">
        <v>34</v>
      </c>
      <c r="B24" t="s">
        <v>151</v>
      </c>
      <c r="C24" t="s">
        <v>368</v>
      </c>
      <c r="D24" t="s">
        <v>369</v>
      </c>
      <c r="E24" t="s">
        <v>367</v>
      </c>
      <c r="F24" s="21">
        <v>11</v>
      </c>
      <c r="G24" s="3"/>
      <c r="H24" s="3"/>
      <c r="I24" s="3"/>
      <c r="J24" s="3"/>
      <c r="K24" s="3"/>
      <c r="L24" s="3"/>
      <c r="M24" s="3"/>
      <c r="N24"/>
      <c r="O24" s="13"/>
      <c r="P24" s="13"/>
      <c r="Q24" s="13"/>
      <c r="R24" s="13"/>
      <c r="S24" s="13"/>
      <c r="T24" s="13"/>
      <c r="U24" s="13"/>
      <c r="V24"/>
      <c r="W24" s="14"/>
      <c r="X24" s="14"/>
      <c r="Y24" s="14"/>
      <c r="Z24" s="14"/>
      <c r="AA24" s="14"/>
      <c r="AB24" s="14"/>
      <c r="AC24" s="14"/>
      <c r="AD24"/>
      <c r="AE24" s="10"/>
      <c r="AF24" s="10"/>
      <c r="AG24" s="10"/>
      <c r="AH24" s="10"/>
      <c r="AI24" s="10"/>
      <c r="AJ24" s="10"/>
      <c r="AK24" s="10"/>
      <c r="AL24"/>
      <c r="AM24" s="12"/>
      <c r="AN24" s="12"/>
      <c r="AO24" s="12"/>
      <c r="AP24" s="12"/>
      <c r="AQ24" s="12"/>
      <c r="AR24" s="12"/>
      <c r="AS24" s="12">
        <v>7</v>
      </c>
    </row>
    <row r="25" spans="1:50" ht="21.75" customHeight="1" x14ac:dyDescent="0.25">
      <c r="A25" t="s">
        <v>34</v>
      </c>
      <c r="B25" t="s">
        <v>151</v>
      </c>
      <c r="C25" t="s">
        <v>379</v>
      </c>
      <c r="D25" t="s">
        <v>380</v>
      </c>
      <c r="E25" t="s">
        <v>275</v>
      </c>
      <c r="F25" s="21">
        <v>11</v>
      </c>
      <c r="G25" s="3"/>
      <c r="H25" s="3"/>
      <c r="I25" s="3"/>
      <c r="J25" s="3"/>
      <c r="K25" s="3"/>
      <c r="L25" s="3"/>
      <c r="M25" s="3"/>
      <c r="N25"/>
      <c r="O25" s="13"/>
      <c r="P25" s="13"/>
      <c r="Q25" s="13"/>
      <c r="R25" s="13"/>
      <c r="S25" s="13"/>
      <c r="T25" s="13"/>
      <c r="U25" s="13"/>
      <c r="V25"/>
      <c r="W25" s="14"/>
      <c r="X25" s="14"/>
      <c r="Y25" s="14"/>
      <c r="Z25" s="14"/>
      <c r="AA25" s="14"/>
      <c r="AB25" s="14"/>
      <c r="AC25" s="14"/>
      <c r="AD25"/>
      <c r="AE25" s="10"/>
      <c r="AF25" s="10"/>
      <c r="AG25" s="10"/>
      <c r="AH25" s="10"/>
      <c r="AI25" s="10"/>
      <c r="AJ25" s="10"/>
      <c r="AK25" s="10"/>
      <c r="AL25"/>
      <c r="AM25" s="12"/>
      <c r="AN25" s="12"/>
      <c r="AO25" s="12"/>
      <c r="AP25" s="12"/>
      <c r="AQ25" s="12"/>
      <c r="AR25" s="12"/>
      <c r="AS25" s="11">
        <v>7</v>
      </c>
    </row>
    <row r="26" spans="1:50" s="18" customFormat="1" ht="21.75" customHeight="1" x14ac:dyDescent="0.25">
      <c r="A26" t="s">
        <v>34</v>
      </c>
      <c r="B26" t="s">
        <v>151</v>
      </c>
      <c r="C26" t="s">
        <v>385</v>
      </c>
      <c r="D26" t="s">
        <v>386</v>
      </c>
      <c r="E26" t="s">
        <v>0</v>
      </c>
      <c r="F26" s="21">
        <v>12</v>
      </c>
      <c r="G26" s="3"/>
      <c r="H26" s="3"/>
      <c r="I26" s="3"/>
      <c r="J26" s="3"/>
      <c r="K26" s="3"/>
      <c r="L26" s="3"/>
      <c r="M26" s="3"/>
      <c r="N26"/>
      <c r="O26" s="13"/>
      <c r="P26" s="13"/>
      <c r="Q26" s="13"/>
      <c r="R26" s="13"/>
      <c r="S26" s="13"/>
      <c r="T26" s="13"/>
      <c r="U26" s="13"/>
      <c r="V26"/>
      <c r="W26" s="14"/>
      <c r="X26" s="14"/>
      <c r="Y26" s="14"/>
      <c r="Z26" s="14"/>
      <c r="AA26" s="14"/>
      <c r="AB26" s="14"/>
      <c r="AC26" s="14"/>
      <c r="AD26"/>
      <c r="AE26" s="10"/>
      <c r="AF26" s="10"/>
      <c r="AG26" s="10"/>
      <c r="AH26" s="10"/>
      <c r="AI26" s="10"/>
      <c r="AJ26" s="10"/>
      <c r="AK26" s="10"/>
      <c r="AL26"/>
      <c r="AM26" s="12"/>
      <c r="AN26" s="12"/>
      <c r="AO26" s="12"/>
      <c r="AP26" s="12"/>
      <c r="AQ26" s="12"/>
      <c r="AR26" s="12"/>
      <c r="AS26" s="11">
        <v>7</v>
      </c>
      <c r="AT26"/>
      <c r="AU26"/>
      <c r="AV26"/>
      <c r="AW26"/>
      <c r="AX26"/>
    </row>
    <row r="27" spans="1:50" ht="21.75" customHeight="1" x14ac:dyDescent="0.25">
      <c r="A27" t="s">
        <v>30</v>
      </c>
      <c r="B27" t="s">
        <v>151</v>
      </c>
      <c r="C27" t="s">
        <v>71</v>
      </c>
      <c r="D27" t="s">
        <v>376</v>
      </c>
      <c r="E27" t="s">
        <v>275</v>
      </c>
      <c r="F27" s="21">
        <v>11</v>
      </c>
      <c r="G27" s="3"/>
      <c r="H27" s="3">
        <v>2</v>
      </c>
      <c r="I27" s="3"/>
      <c r="J27" s="3"/>
      <c r="K27" s="3"/>
      <c r="L27" s="3"/>
      <c r="M27" s="3"/>
      <c r="N27"/>
      <c r="O27" s="13"/>
      <c r="P27" s="13"/>
      <c r="Q27" s="13"/>
      <c r="R27" s="13"/>
      <c r="S27" s="13"/>
      <c r="T27" s="13"/>
      <c r="U27" s="13"/>
      <c r="V27"/>
      <c r="W27" s="14"/>
      <c r="X27" s="14">
        <v>2</v>
      </c>
      <c r="Y27" s="14"/>
      <c r="Z27" s="14"/>
      <c r="AA27" s="14"/>
      <c r="AB27" s="14"/>
      <c r="AC27" s="14"/>
      <c r="AD27"/>
      <c r="AE27" s="10"/>
      <c r="AF27" s="10"/>
      <c r="AG27" s="10"/>
      <c r="AH27" s="10"/>
      <c r="AI27" s="10"/>
      <c r="AJ27" s="10"/>
      <c r="AK27" s="10"/>
      <c r="AL27"/>
      <c r="AM27" s="12"/>
      <c r="AN27" s="12">
        <v>2</v>
      </c>
      <c r="AO27" s="12"/>
      <c r="AP27" s="12"/>
      <c r="AQ27" s="12"/>
      <c r="AR27" s="12"/>
      <c r="AS27" s="12"/>
    </row>
    <row r="28" spans="1:50" ht="21.75" customHeight="1" x14ac:dyDescent="0.25">
      <c r="A28" t="s">
        <v>393</v>
      </c>
      <c r="B28" t="s">
        <v>151</v>
      </c>
      <c r="C28" t="s">
        <v>382</v>
      </c>
      <c r="D28" t="s">
        <v>381</v>
      </c>
      <c r="E28" t="s">
        <v>0</v>
      </c>
      <c r="F28" s="21">
        <v>12</v>
      </c>
      <c r="G28" s="3"/>
      <c r="H28" s="3"/>
      <c r="I28" s="3"/>
      <c r="J28" s="3">
        <v>4</v>
      </c>
      <c r="K28" s="3"/>
      <c r="L28" s="3"/>
      <c r="M28" s="3"/>
      <c r="N28"/>
      <c r="O28" s="13"/>
      <c r="P28" s="13"/>
      <c r="Q28" s="13"/>
      <c r="R28" s="13"/>
      <c r="S28" s="13"/>
      <c r="T28" s="13"/>
      <c r="U28" s="13"/>
      <c r="V28"/>
      <c r="W28" s="14"/>
      <c r="X28" s="14"/>
      <c r="Y28" s="14"/>
      <c r="Z28" s="14">
        <v>4</v>
      </c>
      <c r="AA28" s="14"/>
      <c r="AB28" s="14"/>
      <c r="AC28" s="14"/>
      <c r="AD28"/>
      <c r="AE28" s="10"/>
      <c r="AF28" s="10"/>
      <c r="AG28" s="10"/>
      <c r="AH28" s="10"/>
      <c r="AI28" s="10"/>
      <c r="AJ28" s="10"/>
      <c r="AK28" s="10"/>
      <c r="AL28"/>
      <c r="AM28" s="12"/>
      <c r="AN28" s="12"/>
      <c r="AO28" s="12"/>
      <c r="AP28" s="12">
        <v>4</v>
      </c>
      <c r="AQ28" s="12"/>
      <c r="AR28" s="12"/>
      <c r="AS28" s="12"/>
    </row>
    <row r="29" spans="1:50" ht="21.75" customHeight="1" x14ac:dyDescent="0.25">
      <c r="A29" t="s">
        <v>45</v>
      </c>
      <c r="B29" t="s">
        <v>330</v>
      </c>
      <c r="C29" t="s">
        <v>334</v>
      </c>
      <c r="D29" t="s">
        <v>335</v>
      </c>
      <c r="E29" s="21" t="s">
        <v>275</v>
      </c>
      <c r="F29" s="21">
        <v>11</v>
      </c>
      <c r="G29" s="3"/>
      <c r="H29" s="3"/>
      <c r="I29" s="3"/>
      <c r="J29" s="3"/>
      <c r="K29" s="3"/>
      <c r="L29" s="3">
        <v>6</v>
      </c>
      <c r="M29" s="3"/>
      <c r="N29"/>
      <c r="O29" s="13"/>
      <c r="P29" s="13"/>
      <c r="Q29" s="13"/>
      <c r="R29" s="13"/>
      <c r="S29" s="13"/>
      <c r="T29" s="13">
        <v>6</v>
      </c>
      <c r="U29" s="13"/>
      <c r="V29"/>
      <c r="W29" s="14"/>
      <c r="X29" s="14"/>
      <c r="Y29" s="14"/>
      <c r="Z29" s="14"/>
      <c r="AA29" s="14"/>
      <c r="AB29" s="14">
        <v>6</v>
      </c>
      <c r="AC29" s="14"/>
      <c r="AD29"/>
      <c r="AE29" s="10"/>
      <c r="AF29" s="10"/>
      <c r="AG29" s="10"/>
      <c r="AH29" s="10"/>
      <c r="AI29" s="10"/>
      <c r="AJ29" s="10">
        <v>6</v>
      </c>
      <c r="AK29" s="10"/>
      <c r="AL29"/>
      <c r="AM29" s="12"/>
      <c r="AN29" s="12"/>
      <c r="AO29" s="12"/>
      <c r="AP29" s="12"/>
      <c r="AQ29" s="12"/>
      <c r="AR29" s="12">
        <v>6</v>
      </c>
      <c r="AS29" s="12"/>
    </row>
    <row r="30" spans="1:50" ht="21.75" customHeight="1" x14ac:dyDescent="0.25">
      <c r="A30" t="s">
        <v>35</v>
      </c>
      <c r="B30" t="s">
        <v>330</v>
      </c>
      <c r="C30" t="s">
        <v>349</v>
      </c>
      <c r="D30" t="s">
        <v>348</v>
      </c>
      <c r="E30" t="s">
        <v>275</v>
      </c>
      <c r="F30" s="21">
        <v>12</v>
      </c>
      <c r="G30" s="3">
        <v>1</v>
      </c>
      <c r="H30" s="3"/>
      <c r="I30" s="3"/>
      <c r="J30" s="3"/>
      <c r="K30" s="3"/>
      <c r="L30" s="3"/>
      <c r="M30" s="3">
        <v>7</v>
      </c>
      <c r="N30"/>
      <c r="O30" s="13">
        <v>1</v>
      </c>
      <c r="P30" s="13"/>
      <c r="Q30" s="13"/>
      <c r="R30" s="13"/>
      <c r="S30" s="13"/>
      <c r="T30" s="13"/>
      <c r="U30" s="13">
        <v>7</v>
      </c>
      <c r="V30"/>
      <c r="W30" s="14">
        <v>1</v>
      </c>
      <c r="X30" s="14"/>
      <c r="Y30" s="14"/>
      <c r="Z30" s="14"/>
      <c r="AA30" s="14"/>
      <c r="AB30" s="14"/>
      <c r="AC30" s="14">
        <v>7</v>
      </c>
      <c r="AD30"/>
      <c r="AE30" s="10">
        <v>1</v>
      </c>
      <c r="AF30" s="10"/>
      <c r="AG30" s="10"/>
      <c r="AH30" s="10"/>
      <c r="AI30" s="10"/>
      <c r="AJ30" s="10"/>
      <c r="AK30" s="10">
        <v>7</v>
      </c>
      <c r="AL30">
        <v>1</v>
      </c>
      <c r="AM30" s="12">
        <v>1</v>
      </c>
      <c r="AN30" s="12"/>
      <c r="AO30" s="12"/>
      <c r="AP30" s="12"/>
      <c r="AQ30" s="12"/>
      <c r="AR30" s="12"/>
      <c r="AS30" s="12">
        <v>7</v>
      </c>
    </row>
    <row r="31" spans="1:50" ht="21.75" customHeight="1" x14ac:dyDescent="0.25">
      <c r="A31" t="s">
        <v>33</v>
      </c>
      <c r="B31" t="s">
        <v>330</v>
      </c>
      <c r="C31" t="s">
        <v>342</v>
      </c>
      <c r="D31" t="s">
        <v>343</v>
      </c>
      <c r="E31" t="s">
        <v>275</v>
      </c>
      <c r="F31" s="21">
        <v>10</v>
      </c>
      <c r="G31" s="3">
        <v>1</v>
      </c>
      <c r="H31" s="3"/>
      <c r="I31" s="3"/>
      <c r="J31" s="3"/>
      <c r="K31" s="3"/>
      <c r="L31" s="3"/>
      <c r="M31" s="3"/>
      <c r="N31"/>
      <c r="O31" s="13"/>
      <c r="P31" s="13"/>
      <c r="Q31" s="13"/>
      <c r="R31" s="13"/>
      <c r="S31" s="13"/>
      <c r="T31" s="13"/>
      <c r="U31" s="13"/>
      <c r="V31"/>
      <c r="W31" s="14">
        <v>1</v>
      </c>
      <c r="X31" s="14"/>
      <c r="Y31" s="14"/>
      <c r="Z31" s="14"/>
      <c r="AA31" s="14"/>
      <c r="AB31" s="14"/>
      <c r="AC31" s="14"/>
      <c r="AD31"/>
      <c r="AE31" s="10">
        <v>1</v>
      </c>
      <c r="AF31" s="10"/>
      <c r="AG31" s="10"/>
      <c r="AH31" s="10"/>
      <c r="AI31" s="10"/>
      <c r="AJ31" s="10"/>
      <c r="AK31" s="10"/>
      <c r="AL31"/>
      <c r="AM31" s="12"/>
      <c r="AN31" s="12"/>
      <c r="AO31" s="12"/>
      <c r="AP31" s="12"/>
      <c r="AQ31" s="12"/>
      <c r="AR31" s="12"/>
      <c r="AS31" s="12"/>
    </row>
    <row r="32" spans="1:50" ht="21.75" customHeight="1" x14ac:dyDescent="0.25">
      <c r="A32" t="s">
        <v>28</v>
      </c>
      <c r="B32" t="s">
        <v>151</v>
      </c>
      <c r="C32" t="s">
        <v>362</v>
      </c>
      <c r="D32" t="s">
        <v>363</v>
      </c>
      <c r="E32" t="s">
        <v>356</v>
      </c>
      <c r="F32" s="21">
        <v>11</v>
      </c>
      <c r="G32" s="3">
        <v>1</v>
      </c>
      <c r="H32" s="3">
        <v>2</v>
      </c>
      <c r="I32" s="3"/>
      <c r="J32" s="3"/>
      <c r="K32" s="3"/>
      <c r="L32" s="3"/>
      <c r="M32" s="3"/>
      <c r="N32"/>
      <c r="O32" s="13">
        <v>1</v>
      </c>
      <c r="P32" s="13"/>
      <c r="Q32" s="13"/>
      <c r="R32" s="13"/>
      <c r="S32" s="13"/>
      <c r="T32" s="13"/>
      <c r="U32" s="13"/>
      <c r="V32"/>
      <c r="W32" s="14">
        <v>1</v>
      </c>
      <c r="X32" s="14">
        <v>2</v>
      </c>
      <c r="Y32" s="14"/>
      <c r="Z32" s="14"/>
      <c r="AA32" s="14"/>
      <c r="AB32" s="14"/>
      <c r="AC32" s="14"/>
      <c r="AD32"/>
      <c r="AE32" s="10">
        <v>1</v>
      </c>
      <c r="AF32" s="10">
        <v>2</v>
      </c>
      <c r="AG32" s="10"/>
      <c r="AH32" s="10"/>
      <c r="AI32" s="10"/>
      <c r="AJ32" s="10"/>
      <c r="AK32" s="10"/>
      <c r="AL32"/>
      <c r="AM32" s="12">
        <v>1</v>
      </c>
      <c r="AN32" s="12"/>
      <c r="AO32" s="12"/>
      <c r="AP32" s="12"/>
      <c r="AQ32" s="12"/>
      <c r="AR32" s="12"/>
      <c r="AS32" s="12"/>
    </row>
    <row r="33" spans="1:50" ht="21.75" customHeight="1" x14ac:dyDescent="0.25">
      <c r="A33" t="s">
        <v>169</v>
      </c>
      <c r="B33" t="s">
        <v>330</v>
      </c>
      <c r="C33" t="s">
        <v>159</v>
      </c>
      <c r="D33" t="s">
        <v>46</v>
      </c>
      <c r="E33" t="s">
        <v>0</v>
      </c>
      <c r="F33" s="21">
        <v>10</v>
      </c>
      <c r="G33" s="3"/>
      <c r="H33" s="3"/>
      <c r="I33" s="3"/>
      <c r="J33" s="3"/>
      <c r="K33" s="3"/>
      <c r="L33" s="3"/>
      <c r="M33" s="3"/>
      <c r="N33"/>
      <c r="O33" s="13"/>
      <c r="P33" s="13"/>
      <c r="Q33" s="13"/>
      <c r="R33" s="13"/>
      <c r="S33" s="13">
        <v>5</v>
      </c>
      <c r="T33" s="13"/>
      <c r="U33" s="13"/>
      <c r="V33"/>
      <c r="W33" s="14"/>
      <c r="X33" s="14"/>
      <c r="Y33" s="14"/>
      <c r="Z33" s="14"/>
      <c r="AA33" s="14"/>
      <c r="AB33" s="14"/>
      <c r="AC33" s="14"/>
      <c r="AD33"/>
      <c r="AE33" s="10"/>
      <c r="AF33" s="10"/>
      <c r="AG33" s="10"/>
      <c r="AH33" s="10"/>
      <c r="AI33" s="10">
        <v>5</v>
      </c>
      <c r="AJ33" s="10"/>
      <c r="AK33" s="10"/>
      <c r="AL33"/>
      <c r="AM33" s="12"/>
      <c r="AN33" s="12"/>
      <c r="AO33" s="12"/>
      <c r="AP33" s="12"/>
      <c r="AQ33" s="12">
        <v>5</v>
      </c>
      <c r="AR33" s="12"/>
      <c r="AS33" s="12"/>
    </row>
    <row r="34" spans="1:50" ht="21.75" customHeight="1" x14ac:dyDescent="0.25">
      <c r="A34" t="s">
        <v>43</v>
      </c>
      <c r="B34" t="s">
        <v>330</v>
      </c>
      <c r="C34" t="s">
        <v>347</v>
      </c>
      <c r="D34" t="s">
        <v>17</v>
      </c>
      <c r="E34" t="s">
        <v>275</v>
      </c>
      <c r="F34">
        <v>12</v>
      </c>
      <c r="G34" s="3"/>
      <c r="H34" s="3"/>
      <c r="I34" s="3"/>
      <c r="J34" s="3"/>
      <c r="K34" s="3"/>
      <c r="L34" s="3">
        <v>6</v>
      </c>
      <c r="M34" s="3"/>
      <c r="N34"/>
      <c r="O34" s="13"/>
      <c r="P34" s="13"/>
      <c r="Q34" s="13"/>
      <c r="R34" s="13"/>
      <c r="S34" s="13"/>
      <c r="T34" s="13">
        <v>6</v>
      </c>
      <c r="U34" s="13"/>
      <c r="V34"/>
      <c r="W34" s="14"/>
      <c r="X34" s="14"/>
      <c r="Y34" s="14"/>
      <c r="Z34" s="14"/>
      <c r="AA34" s="14"/>
      <c r="AB34" s="14">
        <v>6</v>
      </c>
      <c r="AC34" s="14"/>
      <c r="AD34"/>
      <c r="AE34" s="10"/>
      <c r="AF34" s="10"/>
      <c r="AG34" s="10"/>
      <c r="AH34" s="10"/>
      <c r="AI34" s="10"/>
      <c r="AJ34" s="10">
        <v>6</v>
      </c>
      <c r="AK34" s="10"/>
      <c r="AL34"/>
      <c r="AM34" s="12"/>
      <c r="AN34" s="12"/>
      <c r="AO34" s="12"/>
      <c r="AP34" s="12"/>
      <c r="AQ34" s="12"/>
      <c r="AR34" s="12">
        <v>6</v>
      </c>
      <c r="AS34" s="12"/>
    </row>
    <row r="35" spans="1:50" ht="21.75" customHeight="1" x14ac:dyDescent="0.25">
      <c r="A35" t="s">
        <v>38</v>
      </c>
      <c r="B35" t="s">
        <v>330</v>
      </c>
      <c r="C35" t="s">
        <v>340</v>
      </c>
      <c r="D35" t="s">
        <v>341</v>
      </c>
      <c r="E35" t="s">
        <v>0</v>
      </c>
      <c r="F35" s="21">
        <v>12</v>
      </c>
      <c r="G35" s="3"/>
      <c r="H35" s="3"/>
      <c r="I35" s="3"/>
      <c r="J35" s="3"/>
      <c r="K35" s="3"/>
      <c r="L35" s="3"/>
      <c r="M35" s="3">
        <v>7</v>
      </c>
      <c r="N35"/>
      <c r="O35" s="13">
        <v>1</v>
      </c>
      <c r="P35" s="13"/>
      <c r="Q35" s="13"/>
      <c r="R35" s="13"/>
      <c r="S35" s="13"/>
      <c r="T35" s="13"/>
      <c r="U35" s="13">
        <v>7</v>
      </c>
      <c r="V35"/>
      <c r="W35" s="14"/>
      <c r="X35" s="14"/>
      <c r="Y35" s="14"/>
      <c r="Z35" s="14"/>
      <c r="AA35" s="14"/>
      <c r="AB35" s="14"/>
      <c r="AC35" s="14">
        <v>7</v>
      </c>
      <c r="AD35"/>
      <c r="AE35" s="10">
        <v>1</v>
      </c>
      <c r="AF35" s="10"/>
      <c r="AG35" s="10"/>
      <c r="AH35" s="10"/>
      <c r="AI35" s="10"/>
      <c r="AJ35" s="10"/>
      <c r="AK35" s="10">
        <v>7</v>
      </c>
      <c r="AL35"/>
      <c r="AM35" s="12">
        <v>1</v>
      </c>
      <c r="AN35" s="12"/>
      <c r="AO35" s="12"/>
      <c r="AP35" s="12"/>
      <c r="AQ35" s="12"/>
      <c r="AR35" s="12"/>
      <c r="AS35" s="12">
        <v>7</v>
      </c>
    </row>
    <row r="36" spans="1:50" ht="21.75" customHeight="1" x14ac:dyDescent="0.25">
      <c r="A36" t="s">
        <v>31</v>
      </c>
      <c r="B36" t="s">
        <v>151</v>
      </c>
      <c r="C36" t="s">
        <v>374</v>
      </c>
      <c r="D36" t="s">
        <v>375</v>
      </c>
      <c r="E36" t="s">
        <v>0</v>
      </c>
      <c r="F36" s="21">
        <v>11</v>
      </c>
      <c r="G36" s="3"/>
      <c r="H36" s="3"/>
      <c r="I36" s="3"/>
      <c r="J36" s="3"/>
      <c r="K36" s="3"/>
      <c r="L36" s="3"/>
      <c r="M36" s="3"/>
      <c r="N36"/>
      <c r="O36" s="13">
        <v>1</v>
      </c>
      <c r="P36" s="13"/>
      <c r="Q36" s="13"/>
      <c r="R36" s="13"/>
      <c r="S36" s="13"/>
      <c r="T36" s="13"/>
      <c r="U36" s="13"/>
      <c r="V36"/>
      <c r="W36" s="14"/>
      <c r="X36" s="14"/>
      <c r="Y36" s="14"/>
      <c r="Z36" s="14"/>
      <c r="AA36" s="14"/>
      <c r="AB36" s="14"/>
      <c r="AC36" s="14"/>
      <c r="AD36"/>
      <c r="AE36" s="10">
        <v>1</v>
      </c>
      <c r="AF36" s="10"/>
      <c r="AG36" s="10"/>
      <c r="AH36" s="10"/>
      <c r="AI36" s="10"/>
      <c r="AJ36" s="10"/>
      <c r="AK36" s="10"/>
      <c r="AL36"/>
      <c r="AM36" s="12">
        <v>1</v>
      </c>
      <c r="AN36" s="12"/>
      <c r="AO36" s="12"/>
      <c r="AP36" s="12"/>
      <c r="AQ36" s="12"/>
      <c r="AR36" s="12"/>
      <c r="AS36" s="12"/>
    </row>
    <row r="37" spans="1:50" s="83" customFormat="1" ht="21.75" customHeight="1" x14ac:dyDescent="0.25">
      <c r="A37" t="s">
        <v>27</v>
      </c>
      <c r="B37" t="s">
        <v>16</v>
      </c>
      <c r="C37" t="s">
        <v>304</v>
      </c>
      <c r="D37" t="s">
        <v>285</v>
      </c>
      <c r="E37" t="s">
        <v>275</v>
      </c>
      <c r="F37" s="21">
        <v>12</v>
      </c>
      <c r="G37" s="3"/>
      <c r="H37" s="3">
        <v>2</v>
      </c>
      <c r="I37" s="3"/>
      <c r="J37" s="3"/>
      <c r="K37" s="3"/>
      <c r="L37" s="3"/>
      <c r="M37" s="3"/>
      <c r="N37"/>
      <c r="O37" s="13"/>
      <c r="P37" s="13">
        <v>2</v>
      </c>
      <c r="Q37" s="13"/>
      <c r="R37" s="13"/>
      <c r="S37" s="13"/>
      <c r="T37" s="13"/>
      <c r="U37" s="13"/>
      <c r="V37"/>
      <c r="W37" s="14"/>
      <c r="X37" s="14">
        <v>2</v>
      </c>
      <c r="Y37" s="14"/>
      <c r="Z37" s="14"/>
      <c r="AA37" s="14"/>
      <c r="AB37" s="14"/>
      <c r="AC37" s="14"/>
      <c r="AD37"/>
      <c r="AE37" s="10"/>
      <c r="AF37" s="10">
        <v>2</v>
      </c>
      <c r="AG37" s="10"/>
      <c r="AH37" s="10"/>
      <c r="AI37" s="10"/>
      <c r="AJ37" s="10"/>
      <c r="AK37" s="10"/>
      <c r="AL37"/>
      <c r="AM37" s="12"/>
      <c r="AN37" s="12">
        <v>2</v>
      </c>
      <c r="AO37" s="12"/>
      <c r="AP37" s="12"/>
      <c r="AQ37" s="12"/>
      <c r="AR37" s="12"/>
      <c r="AS37" s="12"/>
      <c r="AT37"/>
      <c r="AU37"/>
      <c r="AV37"/>
      <c r="AW37"/>
      <c r="AX37"/>
    </row>
    <row r="38" spans="1:50" s="83" customFormat="1" ht="21.75" customHeight="1" x14ac:dyDescent="0.25">
      <c r="A38"/>
      <c r="B38"/>
      <c r="C38"/>
      <c r="D38"/>
      <c r="E38" s="21"/>
      <c r="F38" s="21"/>
      <c r="G38" s="3"/>
      <c r="H38" s="3"/>
      <c r="I38" s="3"/>
      <c r="J38" s="3"/>
      <c r="K38" s="3"/>
      <c r="L38" s="3"/>
      <c r="M38" s="3"/>
      <c r="N38"/>
      <c r="O38" s="13"/>
      <c r="P38" s="13"/>
      <c r="Q38" s="13"/>
      <c r="R38" s="13"/>
      <c r="S38" s="13"/>
      <c r="T38" s="13"/>
      <c r="U38" s="13"/>
      <c r="V38"/>
      <c r="W38" s="14"/>
      <c r="X38" s="14"/>
      <c r="Y38" s="14"/>
      <c r="Z38" s="14"/>
      <c r="AA38" s="14"/>
      <c r="AB38" s="14"/>
      <c r="AC38" s="14"/>
      <c r="AD38"/>
      <c r="AE38" s="10"/>
      <c r="AF38" s="10"/>
      <c r="AG38" s="10"/>
      <c r="AH38" s="10"/>
      <c r="AI38" s="10"/>
      <c r="AJ38" s="10"/>
      <c r="AK38" s="10"/>
      <c r="AL38"/>
      <c r="AM38" s="12"/>
      <c r="AN38" s="12"/>
      <c r="AO38" s="12"/>
      <c r="AP38" s="12"/>
      <c r="AQ38" s="12"/>
      <c r="AR38" s="12"/>
      <c r="AS38" s="12"/>
      <c r="AT38"/>
      <c r="AU38"/>
      <c r="AV38"/>
      <c r="AW38"/>
      <c r="AX38"/>
    </row>
    <row r="39" spans="1:50" ht="21" customHeight="1" x14ac:dyDescent="0.25">
      <c r="A39" t="s">
        <v>37</v>
      </c>
      <c r="B39" t="s">
        <v>151</v>
      </c>
      <c r="C39" t="s">
        <v>364</v>
      </c>
      <c r="D39" t="s">
        <v>302</v>
      </c>
      <c r="E39" t="s">
        <v>0</v>
      </c>
      <c r="F39" s="21">
        <v>12</v>
      </c>
      <c r="G39" s="3"/>
      <c r="H39" s="3"/>
      <c r="I39" s="3"/>
      <c r="J39" s="3"/>
      <c r="K39" s="3"/>
      <c r="L39" s="3">
        <v>6</v>
      </c>
      <c r="M39" s="3"/>
      <c r="N39"/>
      <c r="O39" s="13"/>
      <c r="P39" s="13"/>
      <c r="Q39" s="13"/>
      <c r="R39" s="13"/>
      <c r="S39" s="13">
        <v>5</v>
      </c>
      <c r="T39" s="13">
        <v>6</v>
      </c>
      <c r="U39" s="13"/>
      <c r="V39"/>
      <c r="W39" s="14"/>
      <c r="X39" s="14"/>
      <c r="Y39" s="14"/>
      <c r="Z39" s="14"/>
      <c r="AA39" s="14"/>
      <c r="AB39" s="14">
        <v>6</v>
      </c>
      <c r="AC39" s="14"/>
      <c r="AD39"/>
      <c r="AE39" s="10"/>
      <c r="AF39" s="10"/>
      <c r="AG39" s="10"/>
      <c r="AH39" s="10"/>
      <c r="AI39" s="10">
        <v>5</v>
      </c>
      <c r="AJ39" s="10">
        <v>6</v>
      </c>
      <c r="AK39" s="10"/>
      <c r="AL39"/>
      <c r="AM39" s="12"/>
      <c r="AN39" s="12"/>
      <c r="AO39" s="12"/>
      <c r="AP39" s="12"/>
      <c r="AQ39" s="12">
        <v>5</v>
      </c>
      <c r="AR39" s="12">
        <v>6</v>
      </c>
      <c r="AS39" s="12"/>
    </row>
    <row r="40" spans="1:50" ht="21" customHeight="1" x14ac:dyDescent="0.25">
      <c r="A40" t="s">
        <v>36</v>
      </c>
      <c r="B40" t="s">
        <v>330</v>
      </c>
      <c r="C40" t="s">
        <v>352</v>
      </c>
      <c r="D40" t="s">
        <v>353</v>
      </c>
      <c r="E40" s="21" t="s">
        <v>356</v>
      </c>
      <c r="F40" s="21">
        <v>12</v>
      </c>
      <c r="G40" s="3">
        <v>1</v>
      </c>
      <c r="H40" s="3"/>
      <c r="I40" s="3"/>
      <c r="J40" s="3"/>
      <c r="K40" s="3"/>
      <c r="L40" s="3"/>
      <c r="M40" s="3"/>
      <c r="N40"/>
      <c r="O40" s="13">
        <v>1</v>
      </c>
      <c r="P40" s="13"/>
      <c r="Q40" s="13"/>
      <c r="R40" s="13"/>
      <c r="S40" s="13"/>
      <c r="T40" s="13"/>
      <c r="U40" s="13"/>
      <c r="V40"/>
      <c r="W40" s="14">
        <v>1</v>
      </c>
      <c r="X40" s="14"/>
      <c r="Y40" s="14"/>
      <c r="Z40" s="14"/>
      <c r="AA40" s="14"/>
      <c r="AB40" s="14"/>
      <c r="AC40" s="14"/>
      <c r="AD40"/>
      <c r="AE40" s="10">
        <v>1</v>
      </c>
      <c r="AF40" s="10"/>
      <c r="AG40" s="10"/>
      <c r="AH40" s="10"/>
      <c r="AI40" s="10"/>
      <c r="AJ40" s="10"/>
      <c r="AK40" s="10"/>
      <c r="AL40">
        <v>1</v>
      </c>
      <c r="AM40" s="12">
        <v>1</v>
      </c>
      <c r="AN40" s="12"/>
      <c r="AO40" s="12"/>
      <c r="AP40" s="12"/>
      <c r="AQ40" s="12"/>
      <c r="AR40" s="12"/>
      <c r="AS40" s="12">
        <v>7</v>
      </c>
    </row>
    <row r="41" spans="1:50" ht="21" customHeight="1" x14ac:dyDescent="0.25">
      <c r="A41" t="s">
        <v>29</v>
      </c>
      <c r="B41" t="s">
        <v>151</v>
      </c>
      <c r="C41" t="s">
        <v>365</v>
      </c>
      <c r="D41" t="s">
        <v>366</v>
      </c>
      <c r="E41" t="s">
        <v>275</v>
      </c>
      <c r="F41" s="21">
        <v>12</v>
      </c>
      <c r="G41" s="3">
        <v>1</v>
      </c>
      <c r="H41" s="3">
        <v>2</v>
      </c>
      <c r="I41" s="3"/>
      <c r="J41" s="3"/>
      <c r="K41" s="3"/>
      <c r="L41" s="3"/>
      <c r="M41" s="3"/>
      <c r="N41"/>
      <c r="O41" s="13">
        <v>1</v>
      </c>
      <c r="P41" s="13"/>
      <c r="Q41" s="13"/>
      <c r="R41" s="13"/>
      <c r="S41" s="13"/>
      <c r="T41" s="13"/>
      <c r="U41" s="13"/>
      <c r="V41"/>
      <c r="W41" s="14">
        <v>1</v>
      </c>
      <c r="X41" s="14">
        <v>2</v>
      </c>
      <c r="Y41" s="14"/>
      <c r="Z41" s="14"/>
      <c r="AA41" s="14"/>
      <c r="AB41" s="14"/>
      <c r="AC41" s="14"/>
      <c r="AD41"/>
      <c r="AE41" s="10">
        <v>1</v>
      </c>
      <c r="AF41" s="10"/>
      <c r="AG41" s="10"/>
      <c r="AH41" s="10"/>
      <c r="AI41" s="10"/>
      <c r="AJ41" s="10"/>
      <c r="AK41" s="10"/>
      <c r="AL41"/>
      <c r="AM41" s="12">
        <v>1</v>
      </c>
      <c r="AN41" s="12">
        <v>2</v>
      </c>
      <c r="AO41" s="12"/>
      <c r="AP41" s="12"/>
      <c r="AQ41" s="12"/>
      <c r="AR41" s="12"/>
      <c r="AS41" s="12"/>
    </row>
    <row r="42" spans="1:50" ht="21" customHeight="1" x14ac:dyDescent="0.25">
      <c r="A42" t="s">
        <v>263</v>
      </c>
      <c r="B42" t="s">
        <v>16</v>
      </c>
      <c r="C42" t="s">
        <v>280</v>
      </c>
      <c r="D42" t="s">
        <v>281</v>
      </c>
      <c r="E42" t="s">
        <v>0</v>
      </c>
      <c r="F42" s="21">
        <v>12</v>
      </c>
      <c r="G42" s="3">
        <v>1</v>
      </c>
      <c r="H42" s="3"/>
      <c r="I42" s="3"/>
      <c r="J42" s="3">
        <v>4</v>
      </c>
      <c r="K42" s="3"/>
      <c r="L42" s="3"/>
      <c r="M42" s="3"/>
      <c r="N42"/>
      <c r="O42" s="13">
        <v>1</v>
      </c>
      <c r="P42" s="13"/>
      <c r="Q42" s="13"/>
      <c r="R42" s="13"/>
      <c r="S42" s="13"/>
      <c r="T42" s="13"/>
      <c r="U42" s="13"/>
      <c r="V42"/>
      <c r="W42" s="14">
        <v>1</v>
      </c>
      <c r="X42" s="14"/>
      <c r="Y42" s="14"/>
      <c r="Z42" s="14">
        <v>4</v>
      </c>
      <c r="AA42" s="14"/>
      <c r="AB42" s="14"/>
      <c r="AC42" s="14"/>
      <c r="AD42"/>
      <c r="AE42" s="10">
        <v>1</v>
      </c>
      <c r="AF42" s="10"/>
      <c r="AG42" s="10"/>
      <c r="AH42" s="10"/>
      <c r="AI42" s="10"/>
      <c r="AJ42" s="10"/>
      <c r="AK42" s="10"/>
      <c r="AL42">
        <v>1</v>
      </c>
      <c r="AM42" s="12">
        <v>1</v>
      </c>
      <c r="AN42" s="12"/>
      <c r="AO42" s="12"/>
      <c r="AP42" s="12">
        <v>4</v>
      </c>
      <c r="AQ42" s="12"/>
      <c r="AR42" s="12"/>
      <c r="AS42" s="12"/>
    </row>
    <row r="43" spans="1:50" ht="21" customHeight="1" x14ac:dyDescent="0.25">
      <c r="A43" t="s">
        <v>40</v>
      </c>
      <c r="B43" t="s">
        <v>151</v>
      </c>
      <c r="C43" t="s">
        <v>373</v>
      </c>
      <c r="D43" t="s">
        <v>372</v>
      </c>
      <c r="E43" s="21" t="s">
        <v>275</v>
      </c>
      <c r="F43" s="21">
        <v>11</v>
      </c>
      <c r="G43" s="3"/>
      <c r="H43" s="3"/>
      <c r="I43" s="3"/>
      <c r="J43" s="3"/>
      <c r="K43" s="3"/>
      <c r="L43" s="3">
        <v>6</v>
      </c>
      <c r="M43" s="3"/>
      <c r="N43"/>
      <c r="O43" s="13"/>
      <c r="P43" s="13"/>
      <c r="Q43" s="13"/>
      <c r="R43" s="13"/>
      <c r="S43" s="13"/>
      <c r="T43" s="13"/>
      <c r="U43" s="13"/>
      <c r="V43"/>
      <c r="W43" s="14"/>
      <c r="X43" s="14"/>
      <c r="Y43" s="14"/>
      <c r="Z43" s="14"/>
      <c r="AA43" s="14"/>
      <c r="AB43" s="14">
        <v>6</v>
      </c>
      <c r="AC43" s="14"/>
      <c r="AD43"/>
      <c r="AE43" s="10"/>
      <c r="AF43" s="10"/>
      <c r="AG43" s="10"/>
      <c r="AH43" s="10"/>
      <c r="AI43" s="10"/>
      <c r="AJ43" s="10"/>
      <c r="AK43" s="10"/>
      <c r="AL43"/>
      <c r="AM43" s="12"/>
      <c r="AN43" s="12"/>
      <c r="AO43" s="12"/>
      <c r="AP43" s="12"/>
      <c r="AQ43" s="12"/>
      <c r="AR43" s="12">
        <v>6</v>
      </c>
      <c r="AS43" s="12"/>
      <c r="AT43" s="83"/>
      <c r="AU43" s="83"/>
      <c r="AV43" s="83"/>
      <c r="AW43" s="83"/>
      <c r="AX43" s="83"/>
    </row>
    <row r="44" spans="1:50" ht="21" customHeight="1" x14ac:dyDescent="0.25">
      <c r="A44" t="s">
        <v>22</v>
      </c>
      <c r="B44" t="s">
        <v>330</v>
      </c>
      <c r="C44" t="s">
        <v>391</v>
      </c>
      <c r="D44" t="s">
        <v>392</v>
      </c>
      <c r="E44" t="s">
        <v>0</v>
      </c>
      <c r="F44" s="21">
        <v>12</v>
      </c>
      <c r="G44" s="3">
        <v>1</v>
      </c>
      <c r="H44" s="3"/>
      <c r="I44" s="3"/>
      <c r="J44" s="3"/>
      <c r="K44" s="3"/>
      <c r="L44" s="3">
        <v>6</v>
      </c>
      <c r="M44" s="3"/>
      <c r="N44"/>
      <c r="O44" s="13"/>
      <c r="P44" s="13"/>
      <c r="Q44" s="13"/>
      <c r="R44" s="13"/>
      <c r="S44" s="13"/>
      <c r="T44" s="13">
        <v>6</v>
      </c>
      <c r="U44" s="13"/>
      <c r="V44"/>
      <c r="W44" s="14">
        <v>1</v>
      </c>
      <c r="X44" s="14"/>
      <c r="Y44" s="14"/>
      <c r="Z44" s="14"/>
      <c r="AA44" s="14"/>
      <c r="AB44" s="14">
        <v>6</v>
      </c>
      <c r="AC44" s="14"/>
      <c r="AD44"/>
      <c r="AE44" s="10">
        <v>1</v>
      </c>
      <c r="AF44" s="10"/>
      <c r="AG44" s="10"/>
      <c r="AH44" s="10"/>
      <c r="AI44" s="10"/>
      <c r="AJ44" s="10">
        <v>6</v>
      </c>
      <c r="AK44" s="10"/>
      <c r="AL44"/>
      <c r="AM44" s="12">
        <v>1</v>
      </c>
      <c r="AN44" s="12"/>
      <c r="AO44" s="12"/>
      <c r="AP44" s="12"/>
      <c r="AQ44" s="12"/>
      <c r="AR44" s="12"/>
      <c r="AS44" s="12"/>
    </row>
    <row r="45" spans="1:50" ht="21.75" customHeight="1" x14ac:dyDescent="0.25">
      <c r="A45" t="s">
        <v>167</v>
      </c>
      <c r="B45" t="s">
        <v>151</v>
      </c>
      <c r="C45" t="s">
        <v>361</v>
      </c>
      <c r="D45" t="s">
        <v>282</v>
      </c>
      <c r="E45" t="s">
        <v>0</v>
      </c>
      <c r="F45" s="21">
        <v>11</v>
      </c>
      <c r="G45" s="3"/>
      <c r="H45" s="3"/>
      <c r="I45" s="3"/>
      <c r="J45" s="3"/>
      <c r="K45" s="3"/>
      <c r="L45" s="3"/>
      <c r="M45" s="3"/>
      <c r="N45"/>
      <c r="O45" s="13"/>
      <c r="P45" s="13"/>
      <c r="Q45" s="13"/>
      <c r="R45" s="13"/>
      <c r="S45" s="13">
        <v>5</v>
      </c>
      <c r="T45" s="13"/>
      <c r="U45" s="13"/>
      <c r="V45"/>
      <c r="W45" s="14"/>
      <c r="X45" s="14"/>
      <c r="Y45" s="14"/>
      <c r="Z45" s="14"/>
      <c r="AA45" s="14"/>
      <c r="AB45" s="14"/>
      <c r="AC45" s="14"/>
      <c r="AD45"/>
      <c r="AE45" s="10"/>
      <c r="AF45" s="10"/>
      <c r="AG45" s="10"/>
      <c r="AH45" s="10"/>
      <c r="AI45" s="10">
        <v>5</v>
      </c>
      <c r="AJ45" s="10"/>
      <c r="AK45" s="10"/>
      <c r="AL45"/>
      <c r="AM45" s="12"/>
      <c r="AN45" s="12"/>
      <c r="AO45" s="12"/>
      <c r="AP45" s="12"/>
      <c r="AQ45" s="12">
        <v>5</v>
      </c>
      <c r="AR45" s="12"/>
      <c r="AS45" s="12"/>
    </row>
    <row r="46" spans="1:50" ht="21.75" customHeight="1" x14ac:dyDescent="0.25">
      <c r="A46" t="s">
        <v>41</v>
      </c>
      <c r="B46" t="s">
        <v>151</v>
      </c>
      <c r="C46" t="s">
        <v>387</v>
      </c>
      <c r="D46" t="s">
        <v>388</v>
      </c>
      <c r="E46" t="s">
        <v>275</v>
      </c>
      <c r="F46" s="21">
        <v>10</v>
      </c>
      <c r="G46" s="3"/>
      <c r="H46" s="3"/>
      <c r="I46" s="3"/>
      <c r="J46" s="3"/>
      <c r="K46" s="3"/>
      <c r="L46" s="3"/>
      <c r="M46" s="3"/>
      <c r="N46"/>
      <c r="O46" s="13"/>
      <c r="P46" s="13"/>
      <c r="Q46" s="13"/>
      <c r="R46" s="13"/>
      <c r="S46" s="13"/>
      <c r="T46" s="13">
        <v>6</v>
      </c>
      <c r="U46" s="13"/>
      <c r="V46"/>
      <c r="W46" s="14"/>
      <c r="X46" s="14"/>
      <c r="Y46" s="14"/>
      <c r="Z46" s="14"/>
      <c r="AA46" s="14"/>
      <c r="AB46" s="14"/>
      <c r="AC46" s="14"/>
      <c r="AD46"/>
      <c r="AE46" s="10"/>
      <c r="AF46" s="10"/>
      <c r="AG46" s="10"/>
      <c r="AH46" s="10"/>
      <c r="AI46" s="10"/>
      <c r="AJ46" s="10">
        <v>6</v>
      </c>
      <c r="AK46" s="10"/>
      <c r="AL46"/>
      <c r="AM46" s="12"/>
      <c r="AN46" s="12"/>
      <c r="AO46" s="12"/>
      <c r="AP46" s="12"/>
      <c r="AQ46" s="12"/>
      <c r="AR46" s="12">
        <v>6</v>
      </c>
      <c r="AS46" s="12"/>
    </row>
    <row r="47" spans="1:50" ht="21.75" customHeight="1" x14ac:dyDescent="0.25">
      <c r="E47" s="21"/>
      <c r="F47" s="21"/>
      <c r="G47" s="3"/>
      <c r="H47" s="3"/>
      <c r="I47" s="3"/>
      <c r="J47" s="3"/>
      <c r="K47" s="3"/>
      <c r="L47" s="3"/>
      <c r="M47" s="3"/>
      <c r="N47"/>
      <c r="O47" s="13"/>
      <c r="P47" s="13"/>
      <c r="Q47" s="13"/>
      <c r="R47" s="13"/>
      <c r="S47" s="13"/>
      <c r="T47" s="13"/>
      <c r="U47" s="13"/>
      <c r="V47"/>
      <c r="W47" s="14"/>
      <c r="X47" s="14"/>
      <c r="Y47" s="14"/>
      <c r="Z47" s="14"/>
      <c r="AA47" s="14"/>
      <c r="AB47" s="14"/>
      <c r="AC47" s="14"/>
      <c r="AD47"/>
      <c r="AE47" s="10"/>
      <c r="AF47" s="10"/>
      <c r="AG47" s="10"/>
      <c r="AH47" s="10"/>
      <c r="AI47" s="10"/>
      <c r="AJ47" s="10"/>
      <c r="AK47" s="10"/>
      <c r="AL47"/>
      <c r="AM47" s="12"/>
      <c r="AN47" s="12"/>
      <c r="AO47" s="12"/>
      <c r="AP47" s="12"/>
      <c r="AQ47" s="12"/>
      <c r="AR47" s="12"/>
      <c r="AS47" s="12"/>
    </row>
    <row r="48" spans="1:50" ht="21.75" customHeight="1" x14ac:dyDescent="0.25">
      <c r="G48" s="3"/>
      <c r="H48" s="3"/>
      <c r="I48" s="3"/>
      <c r="J48" s="3"/>
      <c r="K48" s="3"/>
      <c r="L48" s="3"/>
      <c r="M48" s="3"/>
      <c r="N48"/>
      <c r="O48" s="13"/>
      <c r="P48" s="13"/>
      <c r="Q48" s="13"/>
      <c r="R48" s="13"/>
      <c r="S48" s="13"/>
      <c r="T48" s="13"/>
      <c r="U48" s="13"/>
      <c r="V48"/>
      <c r="W48" s="14"/>
      <c r="X48" s="14"/>
      <c r="Y48" s="14"/>
      <c r="Z48" s="14"/>
      <c r="AA48" s="14"/>
      <c r="AB48" s="14"/>
      <c r="AC48" s="14"/>
      <c r="AD48"/>
      <c r="AE48" s="10"/>
      <c r="AF48" s="10"/>
      <c r="AG48" s="10"/>
      <c r="AH48" s="10"/>
      <c r="AI48" s="10"/>
      <c r="AJ48" s="10"/>
      <c r="AK48" s="10"/>
      <c r="AL48"/>
      <c r="AM48" s="12"/>
      <c r="AN48" s="12"/>
      <c r="AO48" s="12"/>
      <c r="AP48" s="12"/>
      <c r="AQ48" s="12"/>
      <c r="AR48" s="12"/>
      <c r="AS48" s="12"/>
    </row>
    <row r="49" spans="1:50" ht="21.75" customHeight="1" x14ac:dyDescent="0.25">
      <c r="G49" s="3"/>
      <c r="H49" s="3"/>
      <c r="I49" s="3"/>
      <c r="J49" s="3"/>
      <c r="K49" s="3"/>
      <c r="L49" s="3"/>
      <c r="M49" s="3"/>
      <c r="N49"/>
      <c r="O49" s="13"/>
      <c r="P49" s="13"/>
      <c r="Q49" s="13"/>
      <c r="R49" s="13"/>
      <c r="S49" s="13"/>
      <c r="T49" s="13"/>
      <c r="U49" s="13"/>
      <c r="V49"/>
      <c r="W49" s="14"/>
      <c r="X49" s="14"/>
      <c r="Y49" s="14"/>
      <c r="Z49" s="14"/>
      <c r="AA49" s="14"/>
      <c r="AB49" s="14"/>
      <c r="AC49" s="14"/>
      <c r="AD49"/>
      <c r="AE49" s="10"/>
      <c r="AF49" s="10"/>
      <c r="AG49" s="10"/>
      <c r="AH49" s="10"/>
      <c r="AI49" s="10"/>
      <c r="AJ49" s="10"/>
      <c r="AK49" s="10"/>
      <c r="AL49"/>
      <c r="AM49" s="12"/>
      <c r="AN49" s="12"/>
      <c r="AO49" s="12"/>
      <c r="AP49" s="12"/>
      <c r="AQ49" s="12"/>
      <c r="AR49" s="12"/>
      <c r="AS49" s="12"/>
    </row>
    <row r="50" spans="1:50" ht="21.75" customHeight="1" x14ac:dyDescent="0.25">
      <c r="G50" s="3"/>
      <c r="H50" s="3"/>
      <c r="I50" s="3"/>
      <c r="J50" s="3"/>
      <c r="K50" s="3"/>
      <c r="L50" s="3"/>
      <c r="M50" s="3"/>
      <c r="N50"/>
      <c r="O50" s="13"/>
      <c r="P50" s="13"/>
      <c r="Q50" s="13"/>
      <c r="R50" s="13"/>
      <c r="S50" s="13"/>
      <c r="T50" s="13"/>
      <c r="U50" s="13"/>
      <c r="V50"/>
      <c r="W50" s="14"/>
      <c r="X50" s="14"/>
      <c r="Y50" s="14"/>
      <c r="Z50" s="14"/>
      <c r="AA50" s="14"/>
      <c r="AB50" s="14"/>
      <c r="AC50" s="14"/>
      <c r="AD50"/>
      <c r="AE50" s="10"/>
      <c r="AF50" s="10"/>
      <c r="AG50" s="10"/>
      <c r="AH50" s="10"/>
      <c r="AI50" s="10"/>
      <c r="AJ50" s="10"/>
      <c r="AK50" s="10"/>
      <c r="AL50"/>
      <c r="AM50" s="12"/>
      <c r="AN50" s="12"/>
      <c r="AO50" s="12"/>
      <c r="AP50" s="12"/>
      <c r="AQ50" s="12"/>
      <c r="AR50" s="12"/>
      <c r="AS50" s="12"/>
      <c r="AT50" s="12"/>
    </row>
    <row r="51" spans="1:50" ht="21.75" customHeight="1" x14ac:dyDescent="0.25">
      <c r="G51" s="3"/>
      <c r="H51" s="3"/>
      <c r="I51" s="3"/>
      <c r="J51" s="3"/>
      <c r="K51" s="3"/>
      <c r="L51" s="3"/>
      <c r="M51" s="3"/>
      <c r="N51"/>
      <c r="O51" s="13"/>
      <c r="P51" s="13"/>
      <c r="Q51" s="13"/>
      <c r="R51" s="13"/>
      <c r="S51" s="13"/>
      <c r="T51" s="13"/>
      <c r="U51" s="13"/>
      <c r="V51"/>
      <c r="W51" s="14"/>
      <c r="X51" s="14"/>
      <c r="Y51" s="14"/>
      <c r="Z51" s="14"/>
      <c r="AA51" s="14"/>
      <c r="AB51" s="14"/>
      <c r="AC51" s="14"/>
      <c r="AD51"/>
      <c r="AE51" s="10"/>
      <c r="AF51" s="10"/>
      <c r="AG51" s="10"/>
      <c r="AH51" s="10"/>
      <c r="AI51" s="10"/>
      <c r="AJ51" s="10"/>
      <c r="AK51" s="10"/>
      <c r="AL51"/>
      <c r="AM51" s="12"/>
      <c r="AN51" s="12"/>
      <c r="AO51" s="12"/>
      <c r="AP51" s="12"/>
      <c r="AQ51" s="12"/>
      <c r="AR51" s="12"/>
      <c r="AS51" s="12"/>
    </row>
    <row r="52" spans="1:50" ht="21.75" customHeight="1" x14ac:dyDescent="0.25">
      <c r="G52" s="3"/>
      <c r="H52" s="3"/>
      <c r="I52" s="3"/>
      <c r="J52" s="3"/>
      <c r="K52" s="3"/>
      <c r="L52" s="3"/>
      <c r="M52" s="3"/>
      <c r="N52"/>
      <c r="O52" s="13"/>
      <c r="P52" s="13"/>
      <c r="Q52" s="13"/>
      <c r="R52" s="13"/>
      <c r="S52" s="13"/>
      <c r="T52" s="13"/>
      <c r="U52" s="13"/>
      <c r="V52"/>
      <c r="W52" s="14"/>
      <c r="X52" s="14"/>
      <c r="Y52" s="14"/>
      <c r="Z52" s="14"/>
      <c r="AA52" s="14"/>
      <c r="AB52" s="14"/>
      <c r="AC52" s="14"/>
      <c r="AD52"/>
      <c r="AE52" s="10"/>
      <c r="AF52" s="10"/>
      <c r="AG52" s="10"/>
      <c r="AH52" s="10"/>
      <c r="AI52" s="10"/>
      <c r="AJ52" s="10"/>
      <c r="AK52" s="10"/>
      <c r="AL52"/>
      <c r="AM52" s="12"/>
      <c r="AN52" s="12"/>
      <c r="AO52" s="12"/>
      <c r="AP52" s="12"/>
      <c r="AQ52" s="12"/>
      <c r="AR52" s="12"/>
      <c r="AS52" s="12"/>
    </row>
    <row r="53" spans="1:50" ht="21.75" customHeight="1" x14ac:dyDescent="0.25">
      <c r="G53" s="3"/>
      <c r="H53" s="3"/>
      <c r="I53" s="3"/>
      <c r="J53" s="3"/>
      <c r="K53" s="3"/>
      <c r="L53" s="3"/>
      <c r="M53" s="3"/>
      <c r="N53"/>
      <c r="O53" s="13"/>
      <c r="P53" s="13"/>
      <c r="Q53" s="13"/>
      <c r="R53" s="13"/>
      <c r="S53" s="13"/>
      <c r="T53" s="13"/>
      <c r="U53" s="13"/>
      <c r="V53"/>
      <c r="W53" s="14"/>
      <c r="X53" s="14"/>
      <c r="Y53" s="14"/>
      <c r="Z53" s="14"/>
      <c r="AA53" s="14"/>
      <c r="AB53" s="14"/>
      <c r="AC53" s="14"/>
      <c r="AD53"/>
      <c r="AE53" s="10"/>
      <c r="AF53" s="10"/>
      <c r="AG53" s="10"/>
      <c r="AH53" s="10"/>
      <c r="AI53" s="10"/>
      <c r="AJ53" s="10"/>
      <c r="AK53" s="10"/>
      <c r="AL53"/>
      <c r="AM53" s="12"/>
      <c r="AN53" s="12"/>
      <c r="AO53" s="12"/>
      <c r="AP53" s="12"/>
      <c r="AQ53" s="12"/>
      <c r="AR53" s="12"/>
      <c r="AS53" s="12"/>
    </row>
    <row r="54" spans="1:50" ht="21.75" customHeight="1" x14ac:dyDescent="0.25">
      <c r="G54" s="3"/>
      <c r="H54" s="3"/>
      <c r="I54" s="3"/>
      <c r="J54" s="3"/>
      <c r="K54" s="3"/>
      <c r="L54" s="3"/>
      <c r="M54" s="3"/>
      <c r="N54"/>
      <c r="O54" s="13"/>
      <c r="P54" s="13"/>
      <c r="Q54" s="13"/>
      <c r="R54" s="13"/>
      <c r="S54" s="13"/>
      <c r="T54" s="13"/>
      <c r="U54" s="13"/>
      <c r="V54"/>
      <c r="W54" s="14"/>
      <c r="X54" s="14"/>
      <c r="Y54" s="14"/>
      <c r="Z54" s="14"/>
      <c r="AA54" s="14"/>
      <c r="AB54" s="14"/>
      <c r="AC54" s="14"/>
      <c r="AD54"/>
      <c r="AE54" s="10"/>
      <c r="AF54" s="10"/>
      <c r="AG54" s="10"/>
      <c r="AH54" s="10"/>
      <c r="AI54" s="10"/>
      <c r="AJ54" s="10"/>
      <c r="AK54" s="10"/>
      <c r="AL54"/>
      <c r="AM54" s="12"/>
      <c r="AN54" s="12"/>
      <c r="AO54" s="12"/>
      <c r="AP54" s="12"/>
      <c r="AQ54" s="12"/>
      <c r="AR54" s="12"/>
      <c r="AS54" s="12"/>
    </row>
    <row r="55" spans="1:50" ht="21.75" customHeight="1" x14ac:dyDescent="0.25">
      <c r="G55" s="3"/>
      <c r="H55" s="3"/>
      <c r="I55" s="3"/>
      <c r="J55" s="3"/>
      <c r="K55" s="3"/>
      <c r="L55" s="3"/>
      <c r="M55" s="3"/>
      <c r="N55"/>
      <c r="O55" s="13"/>
      <c r="P55" s="13"/>
      <c r="Q55" s="13"/>
      <c r="R55" s="13"/>
      <c r="S55" s="13"/>
      <c r="T55" s="13"/>
      <c r="U55" s="13"/>
      <c r="V55"/>
      <c r="W55" s="14"/>
      <c r="X55" s="14"/>
      <c r="Y55" s="14"/>
      <c r="Z55" s="14"/>
      <c r="AA55" s="14"/>
      <c r="AB55" s="14"/>
      <c r="AC55" s="14"/>
      <c r="AD55"/>
      <c r="AE55" s="10"/>
      <c r="AF55" s="10"/>
      <c r="AG55" s="10"/>
      <c r="AH55" s="10"/>
      <c r="AI55" s="10"/>
      <c r="AJ55" s="10"/>
      <c r="AK55" s="10"/>
      <c r="AL55"/>
      <c r="AM55" s="12"/>
      <c r="AN55" s="12"/>
      <c r="AO55" s="12"/>
      <c r="AP55" s="12"/>
      <c r="AQ55" s="12"/>
      <c r="AR55" s="12"/>
      <c r="AS55" s="12"/>
      <c r="AT55" s="2"/>
    </row>
    <row r="56" spans="1:50" ht="21.75" customHeight="1" x14ac:dyDescent="0.25">
      <c r="G56" s="3"/>
      <c r="H56" s="3"/>
      <c r="I56" s="3"/>
      <c r="J56" s="3"/>
      <c r="K56" s="3"/>
      <c r="L56" s="3"/>
      <c r="M56" s="3"/>
      <c r="N56"/>
      <c r="O56" s="13"/>
      <c r="P56" s="13"/>
      <c r="Q56" s="13"/>
      <c r="R56" s="13"/>
      <c r="S56" s="13"/>
      <c r="T56" s="13"/>
      <c r="U56" s="13"/>
      <c r="V56"/>
      <c r="W56" s="14"/>
      <c r="X56" s="14"/>
      <c r="Y56" s="14"/>
      <c r="Z56" s="14"/>
      <c r="AA56" s="14"/>
      <c r="AB56" s="14"/>
      <c r="AC56" s="14"/>
      <c r="AD56"/>
      <c r="AE56" s="10"/>
      <c r="AF56" s="10"/>
      <c r="AG56" s="10"/>
      <c r="AH56" s="10"/>
      <c r="AI56" s="10"/>
      <c r="AJ56" s="10"/>
      <c r="AK56" s="10"/>
      <c r="AL56"/>
      <c r="AM56" s="12"/>
      <c r="AN56" s="12"/>
      <c r="AO56" s="12"/>
      <c r="AP56" s="12"/>
      <c r="AQ56" s="12"/>
      <c r="AR56" s="12"/>
      <c r="AS56" s="12"/>
    </row>
    <row r="57" spans="1:50" ht="21.75" customHeight="1" x14ac:dyDescent="0.25">
      <c r="G57" s="3"/>
      <c r="H57" s="3"/>
      <c r="I57" s="3"/>
      <c r="J57" s="3"/>
      <c r="K57" s="3"/>
      <c r="L57" s="3"/>
      <c r="M57" s="3"/>
      <c r="N57"/>
      <c r="O57" s="13"/>
      <c r="P57" s="13"/>
      <c r="Q57" s="13"/>
      <c r="R57" s="13"/>
      <c r="S57" s="13"/>
      <c r="T57" s="13"/>
      <c r="U57" s="13"/>
      <c r="V57"/>
      <c r="W57" s="14"/>
      <c r="X57" s="14"/>
      <c r="Y57" s="14"/>
      <c r="Z57" s="14"/>
      <c r="AA57" s="14"/>
      <c r="AB57" s="14"/>
      <c r="AC57" s="14"/>
      <c r="AD57"/>
      <c r="AE57" s="10"/>
      <c r="AF57" s="10"/>
      <c r="AG57" s="10"/>
      <c r="AH57" s="10"/>
      <c r="AI57" s="10"/>
      <c r="AJ57" s="10"/>
      <c r="AK57" s="10"/>
      <c r="AL57"/>
      <c r="AM57" s="12"/>
      <c r="AN57" s="12"/>
      <c r="AO57" s="12"/>
      <c r="AP57" s="12"/>
      <c r="AQ57" s="12"/>
      <c r="AR57" s="12"/>
      <c r="AS57" s="12"/>
    </row>
    <row r="58" spans="1:50" ht="21.75" customHeight="1" x14ac:dyDescent="0.25">
      <c r="A58" s="2"/>
      <c r="B58" s="79"/>
      <c r="C58" s="79"/>
      <c r="D58" s="79"/>
      <c r="E58" s="79"/>
      <c r="F58" s="79"/>
      <c r="G58" s="3"/>
      <c r="H58" s="3"/>
      <c r="I58" s="3"/>
      <c r="J58" s="3"/>
      <c r="K58" s="3"/>
      <c r="L58" s="3"/>
      <c r="M58" s="3"/>
      <c r="N58"/>
      <c r="O58" s="13"/>
      <c r="P58" s="13"/>
      <c r="Q58" s="13"/>
      <c r="R58" s="13"/>
      <c r="S58" s="13"/>
      <c r="T58" s="13"/>
      <c r="U58" s="13"/>
      <c r="V58"/>
      <c r="W58" s="14"/>
      <c r="X58" s="14"/>
      <c r="Y58" s="14"/>
      <c r="Z58" s="14"/>
      <c r="AA58" s="14"/>
      <c r="AB58" s="14"/>
      <c r="AC58" s="14"/>
      <c r="AD58"/>
      <c r="AE58" s="10"/>
      <c r="AF58" s="10"/>
      <c r="AG58" s="10"/>
      <c r="AH58" s="10"/>
      <c r="AI58" s="10"/>
      <c r="AJ58" s="10"/>
      <c r="AK58" s="10"/>
      <c r="AL58"/>
      <c r="AM58" s="12"/>
      <c r="AN58" s="12"/>
      <c r="AO58" s="12"/>
      <c r="AP58" s="12"/>
      <c r="AQ58" s="12"/>
      <c r="AR58" s="12"/>
      <c r="AS58" s="12"/>
    </row>
    <row r="59" spans="1:50" ht="21.75" customHeight="1" x14ac:dyDescent="0.25">
      <c r="G59" s="3"/>
      <c r="H59" s="3"/>
      <c r="I59" s="3"/>
      <c r="J59" s="3"/>
      <c r="K59" s="3"/>
      <c r="L59" s="3"/>
      <c r="M59" s="3"/>
      <c r="N59"/>
      <c r="O59" s="13"/>
      <c r="P59" s="13"/>
      <c r="Q59" s="13"/>
      <c r="R59" s="13"/>
      <c r="S59" s="13"/>
      <c r="T59" s="13"/>
      <c r="U59" s="13"/>
      <c r="V59"/>
      <c r="W59" s="14"/>
      <c r="X59" s="14"/>
      <c r="Y59" s="14"/>
      <c r="Z59" s="14"/>
      <c r="AA59" s="14"/>
      <c r="AB59" s="14"/>
      <c r="AC59" s="14"/>
      <c r="AD59"/>
      <c r="AE59" s="10"/>
      <c r="AF59" s="10"/>
      <c r="AG59" s="10"/>
      <c r="AH59" s="10"/>
      <c r="AI59" s="10"/>
      <c r="AJ59" s="10"/>
      <c r="AK59" s="10"/>
      <c r="AL59"/>
      <c r="AM59" s="12"/>
      <c r="AN59" s="12"/>
      <c r="AO59" s="12"/>
      <c r="AP59" s="12"/>
      <c r="AQ59" s="12"/>
      <c r="AR59" s="12"/>
      <c r="AS59" s="12"/>
    </row>
    <row r="60" spans="1:50" ht="21.75" customHeight="1" x14ac:dyDescent="0.25">
      <c r="G60" s="3"/>
      <c r="H60" s="3"/>
      <c r="I60" s="3"/>
      <c r="J60" s="3"/>
      <c r="K60" s="3"/>
      <c r="L60" s="3"/>
      <c r="M60" s="3"/>
      <c r="N60"/>
      <c r="O60" s="13"/>
      <c r="P60" s="13"/>
      <c r="Q60" s="13"/>
      <c r="R60" s="13"/>
      <c r="S60" s="13"/>
      <c r="T60" s="13"/>
      <c r="U60" s="13"/>
      <c r="V60"/>
      <c r="W60" s="14"/>
      <c r="X60" s="14"/>
      <c r="Y60" s="14"/>
      <c r="Z60" s="14"/>
      <c r="AA60" s="14"/>
      <c r="AB60" s="14"/>
      <c r="AC60" s="14"/>
      <c r="AD60"/>
      <c r="AE60" s="10"/>
      <c r="AF60" s="10"/>
      <c r="AG60" s="10"/>
      <c r="AH60" s="10"/>
      <c r="AI60" s="10"/>
      <c r="AJ60" s="10"/>
      <c r="AK60" s="10"/>
      <c r="AL60"/>
      <c r="AM60" s="12"/>
      <c r="AN60" s="12"/>
      <c r="AO60" s="12"/>
      <c r="AP60" s="12"/>
      <c r="AQ60" s="12"/>
      <c r="AR60" s="12"/>
      <c r="AS60" s="12"/>
    </row>
    <row r="61" spans="1:50" s="82" customFormat="1" ht="21.75" customHeight="1" x14ac:dyDescent="0.25">
      <c r="A61"/>
      <c r="B61"/>
      <c r="C61"/>
      <c r="D61"/>
      <c r="E61" s="21"/>
      <c r="F61" s="21"/>
      <c r="G61" s="3"/>
      <c r="H61" s="3"/>
      <c r="I61" s="3"/>
      <c r="J61" s="3"/>
      <c r="K61" s="3"/>
      <c r="L61" s="3"/>
      <c r="M61" s="3"/>
      <c r="N61"/>
      <c r="O61" s="13"/>
      <c r="P61" s="13"/>
      <c r="Q61" s="13"/>
      <c r="R61" s="13"/>
      <c r="S61" s="13"/>
      <c r="T61" s="13"/>
      <c r="U61" s="13"/>
      <c r="V61"/>
      <c r="W61" s="14"/>
      <c r="X61" s="14"/>
      <c r="Y61" s="14"/>
      <c r="Z61" s="14"/>
      <c r="AA61" s="14"/>
      <c r="AB61" s="14"/>
      <c r="AC61" s="14"/>
      <c r="AD61"/>
      <c r="AE61" s="10"/>
      <c r="AF61" s="10"/>
      <c r="AG61" s="10"/>
      <c r="AH61" s="10"/>
      <c r="AI61" s="10"/>
      <c r="AJ61" s="10"/>
      <c r="AK61" s="10"/>
      <c r="AL61"/>
      <c r="AM61" s="12"/>
      <c r="AN61" s="12"/>
      <c r="AO61" s="12"/>
      <c r="AP61" s="12"/>
      <c r="AQ61" s="12"/>
      <c r="AR61" s="12"/>
      <c r="AS61" s="12"/>
      <c r="AT61"/>
      <c r="AU61"/>
      <c r="AV61"/>
      <c r="AW61"/>
      <c r="AX61"/>
    </row>
    <row r="62" spans="1:50" ht="21.75" customHeight="1" x14ac:dyDescent="0.25">
      <c r="G62" s="3"/>
      <c r="H62" s="3"/>
      <c r="I62" s="3"/>
      <c r="J62" s="3"/>
      <c r="K62" s="3"/>
      <c r="L62" s="3"/>
      <c r="M62" s="3"/>
      <c r="N62"/>
      <c r="O62" s="13"/>
      <c r="P62" s="13"/>
      <c r="Q62" s="13"/>
      <c r="R62" s="13"/>
      <c r="S62" s="13"/>
      <c r="T62" s="13"/>
      <c r="U62" s="13"/>
      <c r="V62"/>
      <c r="W62" s="14"/>
      <c r="X62" s="14"/>
      <c r="Y62" s="14"/>
      <c r="Z62" s="14"/>
      <c r="AA62" s="14"/>
      <c r="AB62" s="14"/>
      <c r="AC62" s="14"/>
      <c r="AD62"/>
      <c r="AE62" s="10"/>
      <c r="AF62" s="10"/>
      <c r="AG62" s="10"/>
      <c r="AH62" s="10"/>
      <c r="AI62" s="10"/>
      <c r="AJ62" s="10"/>
      <c r="AK62" s="10"/>
      <c r="AL62"/>
      <c r="AM62" s="12"/>
      <c r="AN62" s="12"/>
      <c r="AO62" s="12"/>
      <c r="AP62" s="12"/>
      <c r="AQ62" s="12"/>
      <c r="AR62" s="12"/>
      <c r="AS62" s="12"/>
    </row>
    <row r="63" spans="1:50" ht="21.75" customHeight="1" x14ac:dyDescent="0.25">
      <c r="G63" s="3"/>
      <c r="H63" s="3"/>
      <c r="I63" s="3"/>
      <c r="J63" s="3"/>
      <c r="K63" s="3"/>
      <c r="L63" s="3"/>
      <c r="M63" s="3"/>
      <c r="N63"/>
      <c r="O63" s="13"/>
      <c r="P63" s="13"/>
      <c r="Q63" s="13"/>
      <c r="R63" s="13"/>
      <c r="S63" s="13"/>
      <c r="T63" s="13"/>
      <c r="U63" s="13"/>
      <c r="V63"/>
      <c r="W63" s="14"/>
      <c r="X63" s="14"/>
      <c r="Y63" s="14"/>
      <c r="Z63" s="14"/>
      <c r="AA63" s="14"/>
      <c r="AB63" s="14"/>
      <c r="AC63" s="14"/>
      <c r="AD63"/>
      <c r="AE63" s="10"/>
      <c r="AF63" s="10"/>
      <c r="AG63" s="10"/>
      <c r="AH63" s="10"/>
      <c r="AI63" s="10"/>
      <c r="AJ63" s="10"/>
      <c r="AK63" s="10"/>
      <c r="AL63"/>
      <c r="AM63" s="12"/>
      <c r="AN63" s="12"/>
      <c r="AO63" s="12"/>
      <c r="AP63" s="12"/>
      <c r="AQ63" s="12"/>
      <c r="AR63" s="12"/>
      <c r="AS63" s="12"/>
    </row>
    <row r="64" spans="1:50" ht="21.75" customHeight="1" x14ac:dyDescent="0.25">
      <c r="G64" s="3"/>
      <c r="H64" s="3"/>
      <c r="I64" s="3"/>
      <c r="J64" s="3"/>
      <c r="K64" s="3"/>
      <c r="L64" s="3"/>
      <c r="M64" s="3"/>
      <c r="N64"/>
      <c r="O64" s="13"/>
      <c r="P64" s="13"/>
      <c r="Q64" s="13"/>
      <c r="R64" s="13"/>
      <c r="S64" s="13"/>
      <c r="T64" s="13"/>
      <c r="U64" s="13"/>
      <c r="V64"/>
      <c r="W64" s="14"/>
      <c r="X64" s="14"/>
      <c r="Y64" s="14"/>
      <c r="Z64" s="14"/>
      <c r="AA64" s="14"/>
      <c r="AB64" s="14"/>
      <c r="AC64" s="14"/>
      <c r="AD64"/>
      <c r="AE64" s="10"/>
      <c r="AF64" s="10"/>
      <c r="AG64" s="10"/>
      <c r="AH64" s="10"/>
      <c r="AI64" s="10"/>
      <c r="AJ64" s="10"/>
      <c r="AK64" s="10"/>
      <c r="AL64"/>
      <c r="AM64" s="12"/>
      <c r="AN64" s="12"/>
      <c r="AO64" s="12"/>
      <c r="AP64" s="12"/>
      <c r="AQ64" s="12"/>
      <c r="AR64" s="12"/>
      <c r="AS64" s="12"/>
    </row>
    <row r="65" spans="1:50" s="83" customFormat="1" ht="21.75" customHeight="1" x14ac:dyDescent="0.25">
      <c r="A65"/>
      <c r="B65"/>
      <c r="C65"/>
      <c r="D65"/>
      <c r="E65" s="21"/>
      <c r="F65" s="21"/>
      <c r="G65" s="3"/>
      <c r="H65" s="3"/>
      <c r="I65" s="3"/>
      <c r="J65" s="3"/>
      <c r="K65" s="3"/>
      <c r="L65" s="3"/>
      <c r="M65" s="3"/>
      <c r="N65"/>
      <c r="O65" s="13"/>
      <c r="P65" s="13"/>
      <c r="Q65" s="13"/>
      <c r="R65" s="13"/>
      <c r="S65" s="13"/>
      <c r="T65" s="13"/>
      <c r="U65" s="13"/>
      <c r="V65"/>
      <c r="W65" s="14"/>
      <c r="X65" s="14"/>
      <c r="Y65" s="14"/>
      <c r="Z65" s="14"/>
      <c r="AA65" s="14"/>
      <c r="AB65" s="14"/>
      <c r="AC65" s="14"/>
      <c r="AD65"/>
      <c r="AE65" s="10"/>
      <c r="AF65" s="10"/>
      <c r="AG65" s="10"/>
      <c r="AH65" s="10"/>
      <c r="AI65" s="10"/>
      <c r="AJ65" s="10"/>
      <c r="AK65" s="10"/>
      <c r="AL65"/>
      <c r="AM65" s="12"/>
      <c r="AN65" s="12"/>
      <c r="AO65" s="12"/>
      <c r="AP65" s="12"/>
      <c r="AQ65" s="12"/>
      <c r="AR65" s="12"/>
      <c r="AS65" s="12"/>
      <c r="AT65" s="79"/>
      <c r="AU65" s="79"/>
      <c r="AV65" s="79"/>
      <c r="AW65" s="79"/>
      <c r="AX65" s="79"/>
    </row>
    <row r="66" spans="1:50" ht="21.75" customHeight="1" x14ac:dyDescent="0.25">
      <c r="B66" s="83"/>
      <c r="C66" s="83"/>
      <c r="D66" s="83"/>
      <c r="E66" s="86"/>
      <c r="F66" s="86"/>
      <c r="G66" s="3"/>
      <c r="H66" s="3"/>
      <c r="I66" s="3"/>
      <c r="J66" s="3"/>
      <c r="K66" s="3"/>
      <c r="L66" s="3"/>
      <c r="M66" s="3"/>
      <c r="N66"/>
      <c r="O66" s="13"/>
      <c r="P66" s="13"/>
      <c r="Q66" s="13"/>
      <c r="R66" s="13"/>
      <c r="S66" s="13"/>
      <c r="T66" s="13"/>
      <c r="U66" s="13"/>
      <c r="V66"/>
      <c r="W66" s="14"/>
      <c r="X66" s="14"/>
      <c r="Y66" s="14"/>
      <c r="Z66" s="14"/>
      <c r="AA66" s="14"/>
      <c r="AB66" s="14"/>
      <c r="AC66" s="14"/>
      <c r="AD66"/>
      <c r="AE66" s="10"/>
      <c r="AF66" s="10"/>
      <c r="AG66" s="10"/>
      <c r="AH66" s="10"/>
      <c r="AI66" s="10"/>
      <c r="AJ66" s="10"/>
      <c r="AK66" s="10"/>
      <c r="AL66"/>
      <c r="AM66" s="12"/>
      <c r="AN66" s="12"/>
      <c r="AO66" s="12"/>
      <c r="AP66" s="12"/>
      <c r="AQ66" s="12"/>
      <c r="AR66" s="12"/>
      <c r="AS66" s="12"/>
      <c r="AT66" s="83"/>
      <c r="AU66" s="83"/>
      <c r="AV66" s="83"/>
      <c r="AW66" s="83"/>
      <c r="AX66" s="83"/>
    </row>
    <row r="67" spans="1:50" ht="21.75" customHeight="1" thickBot="1" x14ac:dyDescent="0.3">
      <c r="G67" s="3"/>
      <c r="H67" s="3"/>
      <c r="I67" s="3"/>
      <c r="J67" s="3"/>
      <c r="K67" s="3"/>
      <c r="L67" s="3"/>
      <c r="M67" s="3"/>
      <c r="N67"/>
      <c r="O67" s="13"/>
      <c r="P67" s="13"/>
      <c r="Q67" s="13"/>
      <c r="R67" s="13"/>
      <c r="S67" s="13"/>
      <c r="T67" s="13"/>
      <c r="U67" s="13"/>
      <c r="V67"/>
      <c r="W67" s="14"/>
      <c r="X67" s="14"/>
      <c r="Y67" s="14"/>
      <c r="Z67" s="14"/>
      <c r="AA67" s="14"/>
      <c r="AB67" s="14"/>
      <c r="AC67" s="14"/>
      <c r="AD67"/>
      <c r="AE67" s="10"/>
      <c r="AF67" s="10"/>
      <c r="AG67" s="10"/>
      <c r="AH67" s="10"/>
      <c r="AI67" s="10"/>
      <c r="AJ67" s="10"/>
      <c r="AK67" s="10"/>
      <c r="AL67"/>
      <c r="AM67" s="12"/>
      <c r="AN67" s="12"/>
      <c r="AO67" s="12"/>
      <c r="AP67" s="12"/>
      <c r="AQ67" s="12"/>
      <c r="AR67" s="12"/>
      <c r="AS67" s="12"/>
    </row>
    <row r="68" spans="1:50" ht="21.75" customHeight="1" thickBot="1" x14ac:dyDescent="0.3">
      <c r="E68" s="22"/>
      <c r="G68" s="3"/>
      <c r="H68" s="3"/>
      <c r="I68" s="3"/>
      <c r="J68" s="3"/>
      <c r="K68" s="3"/>
      <c r="L68" s="3"/>
      <c r="M68" s="3"/>
      <c r="N68"/>
      <c r="O68" s="13"/>
      <c r="P68" s="13"/>
      <c r="Q68" s="13"/>
      <c r="R68" s="13"/>
      <c r="S68" s="13"/>
      <c r="T68" s="13"/>
      <c r="U68" s="13"/>
      <c r="V68"/>
      <c r="W68" s="14"/>
      <c r="X68" s="14"/>
      <c r="Y68" s="14"/>
      <c r="Z68" s="14"/>
      <c r="AA68" s="14"/>
      <c r="AB68" s="14"/>
      <c r="AC68" s="14"/>
      <c r="AD68"/>
      <c r="AE68" s="10"/>
      <c r="AF68" s="10"/>
      <c r="AG68" s="10"/>
      <c r="AH68" s="10"/>
      <c r="AI68" s="10"/>
      <c r="AJ68" s="10"/>
      <c r="AK68" s="10"/>
      <c r="AL68"/>
      <c r="AM68" s="12"/>
      <c r="AN68" s="12"/>
      <c r="AO68" s="12"/>
      <c r="AP68" s="12"/>
      <c r="AQ68" s="12"/>
      <c r="AR68" s="12"/>
      <c r="AS68" s="12"/>
    </row>
    <row r="69" spans="1:50" ht="21.75" customHeight="1" x14ac:dyDescent="0.25">
      <c r="G69" s="3"/>
      <c r="H69" s="3"/>
      <c r="I69" s="3"/>
      <c r="J69" s="3"/>
      <c r="K69" s="3"/>
      <c r="L69" s="3"/>
      <c r="M69" s="3"/>
      <c r="N69"/>
      <c r="O69" s="13"/>
      <c r="P69" s="13"/>
      <c r="Q69" s="13"/>
      <c r="R69" s="13"/>
      <c r="S69" s="13"/>
      <c r="T69" s="13"/>
      <c r="U69" s="13"/>
      <c r="V69"/>
      <c r="W69" s="14"/>
      <c r="X69" s="14"/>
      <c r="Y69" s="14"/>
      <c r="Z69" s="14"/>
      <c r="AA69" s="14"/>
      <c r="AB69" s="14"/>
      <c r="AC69" s="14"/>
      <c r="AD69"/>
      <c r="AE69" s="10"/>
      <c r="AF69" s="10"/>
      <c r="AG69" s="10"/>
      <c r="AH69" s="10"/>
      <c r="AI69" s="10"/>
      <c r="AJ69" s="10"/>
      <c r="AK69" s="10"/>
      <c r="AL69"/>
      <c r="AM69" s="12"/>
      <c r="AN69" s="12"/>
      <c r="AO69" s="12"/>
      <c r="AP69" s="12"/>
      <c r="AQ69" s="12"/>
      <c r="AR69" s="12"/>
      <c r="AS69" s="12"/>
    </row>
    <row r="70" spans="1:50" ht="21.75" customHeight="1" x14ac:dyDescent="0.25">
      <c r="G70" s="3"/>
      <c r="H70" s="3"/>
      <c r="I70" s="3"/>
      <c r="J70" s="3"/>
      <c r="K70" s="3"/>
      <c r="L70" s="3"/>
      <c r="M70" s="3"/>
      <c r="N70"/>
      <c r="O70" s="13"/>
      <c r="P70" s="13"/>
      <c r="Q70" s="13"/>
      <c r="R70" s="13"/>
      <c r="S70" s="13"/>
      <c r="T70" s="13"/>
      <c r="U70" s="13"/>
      <c r="V70"/>
      <c r="W70" s="14"/>
      <c r="X70" s="14"/>
      <c r="Y70" s="14"/>
      <c r="Z70" s="14"/>
      <c r="AA70" s="14"/>
      <c r="AB70" s="14"/>
      <c r="AC70" s="14"/>
      <c r="AD70"/>
      <c r="AE70" s="10"/>
      <c r="AF70" s="10"/>
      <c r="AG70" s="10"/>
      <c r="AH70" s="10"/>
      <c r="AI70" s="10"/>
      <c r="AJ70" s="10"/>
      <c r="AK70" s="10"/>
      <c r="AL70"/>
      <c r="AM70" s="12"/>
      <c r="AN70" s="12"/>
      <c r="AO70" s="12"/>
      <c r="AP70" s="12"/>
      <c r="AQ70" s="12"/>
      <c r="AR70" s="12"/>
      <c r="AS70" s="12"/>
    </row>
    <row r="71" spans="1:50" ht="21.75" customHeight="1" x14ac:dyDescent="0.25">
      <c r="G71" s="3"/>
      <c r="H71" s="3"/>
      <c r="I71" s="3"/>
      <c r="J71" s="3"/>
      <c r="K71" s="3"/>
      <c r="L71" s="3"/>
      <c r="M71" s="3"/>
      <c r="N71"/>
      <c r="O71" s="13"/>
      <c r="P71" s="13"/>
      <c r="Q71" s="13"/>
      <c r="R71" s="13"/>
      <c r="S71" s="13"/>
      <c r="T71" s="13"/>
      <c r="U71" s="13"/>
      <c r="V71"/>
      <c r="W71" s="14"/>
      <c r="X71" s="14"/>
      <c r="Y71" s="14"/>
      <c r="Z71" s="14"/>
      <c r="AA71" s="14"/>
      <c r="AB71" s="14"/>
      <c r="AC71" s="14"/>
      <c r="AD71"/>
      <c r="AE71" s="10"/>
      <c r="AF71" s="10"/>
      <c r="AG71" s="10"/>
      <c r="AH71" s="10"/>
      <c r="AI71" s="10"/>
      <c r="AJ71" s="10"/>
      <c r="AK71" s="10"/>
      <c r="AL71"/>
      <c r="AM71" s="12"/>
      <c r="AN71" s="12"/>
      <c r="AO71" s="12"/>
      <c r="AP71" s="12"/>
      <c r="AQ71" s="12"/>
      <c r="AR71" s="12"/>
      <c r="AS71" s="12"/>
      <c r="AT71" s="18"/>
    </row>
    <row r="72" spans="1:50" ht="21.75" customHeight="1" x14ac:dyDescent="0.25">
      <c r="G72" s="3"/>
      <c r="H72" s="3"/>
      <c r="I72" s="3"/>
      <c r="J72" s="3"/>
      <c r="K72" s="3"/>
      <c r="L72" s="3"/>
      <c r="M72" s="3"/>
      <c r="N72"/>
      <c r="O72" s="13"/>
      <c r="P72" s="13"/>
      <c r="Q72" s="13"/>
      <c r="R72" s="13"/>
      <c r="S72" s="13"/>
      <c r="T72" s="13"/>
      <c r="U72" s="13"/>
      <c r="V72"/>
      <c r="W72" s="14"/>
      <c r="X72" s="14"/>
      <c r="Y72" s="14"/>
      <c r="Z72" s="14"/>
      <c r="AA72" s="14"/>
      <c r="AB72" s="14"/>
      <c r="AC72" s="14"/>
      <c r="AD72"/>
      <c r="AE72" s="10"/>
      <c r="AF72" s="10"/>
      <c r="AG72" s="10"/>
      <c r="AH72" s="10"/>
      <c r="AI72" s="10"/>
      <c r="AJ72" s="10"/>
      <c r="AK72" s="10"/>
      <c r="AL72"/>
      <c r="AM72" s="12"/>
      <c r="AN72" s="12"/>
      <c r="AO72" s="12"/>
      <c r="AP72" s="12"/>
      <c r="AQ72" s="12"/>
      <c r="AR72" s="12"/>
      <c r="AS72" s="12"/>
    </row>
    <row r="73" spans="1:50" s="83" customFormat="1" ht="21.75" customHeight="1" x14ac:dyDescent="0.25">
      <c r="A73"/>
      <c r="B73"/>
      <c r="C73"/>
      <c r="D73"/>
      <c r="E73"/>
      <c r="F73"/>
      <c r="G73" s="3"/>
      <c r="H73" s="3"/>
      <c r="I73" s="3"/>
      <c r="J73" s="3"/>
      <c r="K73" s="3"/>
      <c r="L73" s="3"/>
      <c r="M73" s="3"/>
      <c r="N73"/>
      <c r="O73" s="13"/>
      <c r="P73" s="13"/>
      <c r="Q73" s="13"/>
      <c r="R73" s="13"/>
      <c r="S73" s="13"/>
      <c r="T73" s="13"/>
      <c r="U73" s="13"/>
      <c r="V73"/>
      <c r="W73" s="14"/>
      <c r="X73" s="14"/>
      <c r="Y73" s="14"/>
      <c r="Z73" s="14"/>
      <c r="AA73" s="14"/>
      <c r="AB73" s="14"/>
      <c r="AC73" s="14"/>
      <c r="AD73"/>
      <c r="AE73" s="10"/>
      <c r="AF73" s="10"/>
      <c r="AG73" s="10"/>
      <c r="AH73" s="10"/>
      <c r="AI73" s="10"/>
      <c r="AJ73" s="10"/>
      <c r="AK73" s="10"/>
      <c r="AL73"/>
      <c r="AM73" s="12"/>
      <c r="AN73" s="12"/>
      <c r="AO73" s="12"/>
      <c r="AP73" s="12"/>
      <c r="AQ73" s="12"/>
      <c r="AR73" s="12"/>
      <c r="AS73" s="12"/>
      <c r="AT73"/>
      <c r="AU73"/>
      <c r="AV73"/>
      <c r="AW73"/>
      <c r="AX73"/>
    </row>
    <row r="74" spans="1:50" ht="21.75" customHeight="1" x14ac:dyDescent="0.25">
      <c r="G74" s="3"/>
      <c r="H74" s="3"/>
      <c r="I74" s="3"/>
      <c r="J74" s="3"/>
      <c r="K74" s="3"/>
      <c r="L74" s="3"/>
      <c r="M74" s="3"/>
      <c r="N74"/>
      <c r="O74" s="13"/>
      <c r="P74" s="13"/>
      <c r="Q74" s="13"/>
      <c r="R74" s="13"/>
      <c r="S74" s="13"/>
      <c r="T74" s="13"/>
      <c r="U74" s="13"/>
      <c r="V74"/>
      <c r="W74" s="14"/>
      <c r="X74" s="14"/>
      <c r="Y74" s="14"/>
      <c r="Z74" s="14"/>
      <c r="AA74" s="14"/>
      <c r="AB74" s="14"/>
      <c r="AC74" s="14"/>
      <c r="AD74"/>
      <c r="AE74" s="10"/>
      <c r="AF74" s="10"/>
      <c r="AG74" s="10"/>
      <c r="AH74" s="10"/>
      <c r="AI74" s="10"/>
      <c r="AJ74" s="10"/>
      <c r="AK74" s="10"/>
      <c r="AL74"/>
      <c r="AM74" s="12"/>
      <c r="AN74" s="12"/>
      <c r="AO74" s="12"/>
      <c r="AP74" s="12"/>
      <c r="AQ74" s="12"/>
      <c r="AR74" s="12"/>
      <c r="AS74" s="12"/>
    </row>
    <row r="75" spans="1:50" ht="21.75" customHeight="1" x14ac:dyDescent="0.25">
      <c r="E75" s="21"/>
      <c r="F75" s="21"/>
      <c r="G75" s="3"/>
      <c r="H75" s="3"/>
      <c r="I75" s="3"/>
      <c r="J75" s="3"/>
      <c r="K75" s="3"/>
      <c r="L75" s="3"/>
      <c r="M75" s="3"/>
      <c r="N75"/>
      <c r="O75" s="13"/>
      <c r="P75" s="13"/>
      <c r="Q75" s="13"/>
      <c r="R75" s="13"/>
      <c r="S75" s="13"/>
      <c r="T75" s="13"/>
      <c r="U75" s="13"/>
      <c r="V75"/>
      <c r="W75" s="14"/>
      <c r="X75" s="14"/>
      <c r="Y75" s="14"/>
      <c r="Z75" s="14"/>
      <c r="AA75" s="14"/>
      <c r="AB75" s="14"/>
      <c r="AC75" s="14"/>
      <c r="AD75"/>
      <c r="AE75" s="10"/>
      <c r="AF75" s="10"/>
      <c r="AG75" s="10"/>
      <c r="AH75" s="10"/>
      <c r="AI75" s="10"/>
      <c r="AJ75" s="10"/>
      <c r="AK75" s="10"/>
      <c r="AL75"/>
      <c r="AM75" s="12"/>
      <c r="AN75" s="12"/>
      <c r="AO75" s="12"/>
      <c r="AP75" s="12"/>
      <c r="AQ75" s="12"/>
      <c r="AR75" s="12"/>
      <c r="AS75" s="12"/>
    </row>
    <row r="76" spans="1:50" ht="21.75" customHeight="1" x14ac:dyDescent="0.25">
      <c r="E76" s="21"/>
      <c r="F76" s="21"/>
      <c r="G76" s="3"/>
      <c r="H76" s="3"/>
      <c r="I76" s="3"/>
      <c r="J76" s="3"/>
      <c r="K76" s="3"/>
      <c r="L76" s="3"/>
      <c r="M76" s="3"/>
      <c r="N76"/>
      <c r="O76" s="13"/>
      <c r="P76" s="13"/>
      <c r="Q76" s="13"/>
      <c r="R76" s="13"/>
      <c r="S76" s="13"/>
      <c r="T76" s="13"/>
      <c r="U76" s="13"/>
      <c r="V76"/>
      <c r="W76" s="14"/>
      <c r="X76" s="14"/>
      <c r="Y76" s="14"/>
      <c r="Z76" s="14"/>
      <c r="AA76" s="14"/>
      <c r="AB76" s="14"/>
      <c r="AC76" s="14"/>
      <c r="AD76"/>
      <c r="AE76" s="10"/>
      <c r="AF76" s="10"/>
      <c r="AG76" s="10"/>
      <c r="AH76" s="10"/>
      <c r="AI76" s="10"/>
      <c r="AJ76" s="10"/>
      <c r="AK76" s="10"/>
      <c r="AL76"/>
      <c r="AM76" s="12"/>
      <c r="AN76" s="12"/>
      <c r="AO76" s="12"/>
      <c r="AP76" s="12"/>
      <c r="AQ76" s="12"/>
      <c r="AR76" s="12"/>
      <c r="AS76" s="12"/>
    </row>
    <row r="77" spans="1:50" ht="21.75" customHeight="1" x14ac:dyDescent="0.25">
      <c r="G77" s="3"/>
      <c r="H77" s="3"/>
      <c r="I77" s="3"/>
      <c r="J77" s="3"/>
      <c r="K77" s="3"/>
      <c r="L77" s="3"/>
      <c r="M77" s="3"/>
      <c r="N77"/>
      <c r="O77" s="13"/>
      <c r="P77" s="13"/>
      <c r="Q77" s="13"/>
      <c r="R77" s="13"/>
      <c r="S77" s="13"/>
      <c r="T77" s="13"/>
      <c r="U77" s="13"/>
      <c r="V77"/>
      <c r="W77" s="14"/>
      <c r="X77" s="14"/>
      <c r="Y77" s="14"/>
      <c r="Z77" s="14"/>
      <c r="AA77" s="14"/>
      <c r="AB77" s="14"/>
      <c r="AC77" s="14"/>
      <c r="AD77"/>
      <c r="AE77" s="10"/>
      <c r="AF77" s="10"/>
      <c r="AG77" s="10"/>
      <c r="AH77" s="10"/>
      <c r="AI77" s="10"/>
      <c r="AJ77" s="10"/>
      <c r="AK77" s="10"/>
      <c r="AL77"/>
      <c r="AM77" s="12"/>
      <c r="AN77" s="12"/>
      <c r="AO77" s="12"/>
      <c r="AP77" s="12"/>
      <c r="AQ77" s="12"/>
      <c r="AR77" s="12"/>
      <c r="AS77" s="12"/>
    </row>
    <row r="78" spans="1:50" ht="21.75" customHeight="1" x14ac:dyDescent="0.25">
      <c r="G78" s="3"/>
      <c r="H78" s="3"/>
      <c r="I78" s="3"/>
      <c r="J78" s="3"/>
      <c r="K78" s="3"/>
      <c r="L78" s="3"/>
      <c r="M78" s="3"/>
      <c r="N78"/>
      <c r="O78" s="13"/>
      <c r="P78" s="13"/>
      <c r="Q78" s="13"/>
      <c r="R78" s="13"/>
      <c r="S78" s="13"/>
      <c r="T78" s="13"/>
      <c r="U78" s="13"/>
      <c r="V78"/>
      <c r="W78" s="14"/>
      <c r="X78" s="14"/>
      <c r="Y78" s="14"/>
      <c r="Z78" s="14"/>
      <c r="AA78" s="14"/>
      <c r="AB78" s="14"/>
      <c r="AC78" s="14"/>
      <c r="AD78"/>
      <c r="AE78" s="10"/>
      <c r="AF78" s="10"/>
      <c r="AG78" s="10"/>
      <c r="AH78" s="10"/>
      <c r="AI78" s="10"/>
      <c r="AJ78" s="10"/>
      <c r="AK78" s="10"/>
      <c r="AL78"/>
      <c r="AM78" s="12"/>
      <c r="AN78" s="12"/>
      <c r="AO78" s="12"/>
      <c r="AP78" s="12"/>
      <c r="AQ78" s="12"/>
      <c r="AR78" s="12"/>
      <c r="AS78" s="12"/>
    </row>
    <row r="79" spans="1:50" ht="21.75" customHeight="1" x14ac:dyDescent="0.25">
      <c r="G79"/>
      <c r="H79"/>
      <c r="I79"/>
      <c r="J79"/>
      <c r="K79"/>
      <c r="L79"/>
      <c r="M79"/>
      <c r="N79"/>
      <c r="O79"/>
      <c r="P79"/>
      <c r="Q79"/>
      <c r="R79"/>
      <c r="S79"/>
      <c r="T79"/>
      <c r="U79"/>
      <c r="V79"/>
      <c r="W79"/>
      <c r="X79"/>
      <c r="Y79"/>
      <c r="Z79"/>
      <c r="AA79"/>
      <c r="AB79"/>
      <c r="AC79"/>
      <c r="AD79"/>
      <c r="AE79"/>
      <c r="AF79"/>
      <c r="AG79"/>
      <c r="AH79"/>
      <c r="AI79"/>
      <c r="AJ79"/>
      <c r="AK79"/>
      <c r="AL79"/>
      <c r="AM79" s="12"/>
      <c r="AN79" s="12"/>
      <c r="AO79" s="12"/>
      <c r="AP79" s="12"/>
      <c r="AQ79" s="12"/>
      <c r="AR79" s="12"/>
      <c r="AS79" s="12"/>
    </row>
    <row r="80" spans="1:50" ht="21.75" customHeight="1" x14ac:dyDescent="0.25">
      <c r="E80" s="21"/>
      <c r="F80" s="21"/>
      <c r="G80" s="3"/>
      <c r="H80" s="3"/>
      <c r="I80" s="3"/>
      <c r="J80" s="3"/>
      <c r="K80" s="3"/>
      <c r="L80" s="3"/>
      <c r="M80" s="3"/>
      <c r="N80"/>
      <c r="O80" s="13"/>
      <c r="P80" s="13"/>
      <c r="Q80" s="13"/>
      <c r="R80" s="13"/>
      <c r="S80" s="13"/>
      <c r="T80" s="13"/>
      <c r="U80" s="13"/>
      <c r="V80"/>
      <c r="W80" s="14"/>
      <c r="X80" s="14"/>
      <c r="Y80" s="14"/>
      <c r="Z80" s="14"/>
      <c r="AA80" s="14"/>
      <c r="AB80" s="14"/>
      <c r="AC80" s="14"/>
      <c r="AD80"/>
      <c r="AE80" s="10"/>
      <c r="AF80" s="10"/>
      <c r="AG80" s="10"/>
      <c r="AH80" s="10"/>
      <c r="AI80" s="10"/>
      <c r="AJ80" s="10"/>
      <c r="AK80" s="10"/>
      <c r="AL80"/>
      <c r="AM80" s="12"/>
      <c r="AN80" s="12"/>
      <c r="AO80" s="12"/>
      <c r="AP80" s="12"/>
      <c r="AQ80" s="12"/>
      <c r="AR80" s="12"/>
      <c r="AS80" s="12"/>
    </row>
    <row r="81" spans="1:50" s="83" customFormat="1" ht="21.75" customHeight="1" x14ac:dyDescent="0.25">
      <c r="A81"/>
      <c r="B81"/>
      <c r="C81"/>
      <c r="D81"/>
      <c r="E81"/>
      <c r="F81"/>
      <c r="G81" s="3"/>
      <c r="H81" s="3"/>
      <c r="I81" s="3"/>
      <c r="J81" s="3"/>
      <c r="K81" s="3"/>
      <c r="L81" s="3"/>
      <c r="M81" s="3"/>
      <c r="N81"/>
      <c r="O81" s="13"/>
      <c r="P81" s="13"/>
      <c r="Q81" s="13"/>
      <c r="R81" s="13"/>
      <c r="S81" s="13"/>
      <c r="T81" s="13"/>
      <c r="U81" s="13"/>
      <c r="V81"/>
      <c r="W81" s="14"/>
      <c r="X81" s="14"/>
      <c r="Y81" s="14"/>
      <c r="Z81" s="14"/>
      <c r="AA81" s="14"/>
      <c r="AB81" s="14"/>
      <c r="AC81" s="14"/>
      <c r="AD81"/>
      <c r="AE81" s="10"/>
      <c r="AF81" s="10"/>
      <c r="AG81" s="10"/>
      <c r="AH81" s="10"/>
      <c r="AI81" s="10"/>
      <c r="AJ81" s="10"/>
      <c r="AK81" s="10"/>
      <c r="AL81"/>
      <c r="AM81" s="12"/>
      <c r="AN81" s="12"/>
      <c r="AO81" s="12"/>
      <c r="AP81" s="12"/>
      <c r="AQ81" s="12"/>
      <c r="AR81" s="12"/>
      <c r="AS81" s="12"/>
      <c r="AT81"/>
      <c r="AU81"/>
      <c r="AV81"/>
      <c r="AW81"/>
      <c r="AX81"/>
    </row>
    <row r="82" spans="1:50" ht="21.75" customHeight="1" x14ac:dyDescent="0.25">
      <c r="G82" s="3"/>
      <c r="H82" s="3"/>
      <c r="I82" s="3"/>
      <c r="J82" s="3"/>
      <c r="K82" s="3"/>
      <c r="L82" s="3"/>
      <c r="M82" s="3"/>
      <c r="N82"/>
      <c r="O82" s="13"/>
      <c r="P82" s="13"/>
      <c r="Q82" s="13"/>
      <c r="R82" s="13"/>
      <c r="S82" s="13"/>
      <c r="T82" s="13"/>
      <c r="U82" s="13"/>
      <c r="V82"/>
      <c r="W82" s="14"/>
      <c r="X82" s="14"/>
      <c r="Y82" s="14"/>
      <c r="Z82" s="14"/>
      <c r="AA82" s="14"/>
      <c r="AB82" s="14"/>
      <c r="AC82" s="14"/>
      <c r="AD82"/>
      <c r="AE82" s="10"/>
      <c r="AF82" s="10"/>
      <c r="AG82" s="10"/>
      <c r="AH82" s="10"/>
      <c r="AI82" s="10"/>
      <c r="AJ82" s="10"/>
      <c r="AK82" s="10"/>
      <c r="AL82"/>
      <c r="AM82" s="12"/>
      <c r="AN82" s="12"/>
      <c r="AO82" s="12"/>
      <c r="AP82" s="12"/>
      <c r="AQ82" s="12"/>
      <c r="AR82" s="12"/>
      <c r="AS82" s="12"/>
    </row>
    <row r="83" spans="1:50" ht="21.75" customHeight="1" x14ac:dyDescent="0.25">
      <c r="G83" s="3"/>
      <c r="H83" s="3"/>
      <c r="I83" s="3"/>
      <c r="J83" s="3"/>
      <c r="K83" s="3"/>
      <c r="L83" s="3"/>
      <c r="M83" s="3"/>
      <c r="N83"/>
      <c r="O83" s="13"/>
      <c r="P83" s="13"/>
      <c r="Q83" s="13"/>
      <c r="R83" s="13"/>
      <c r="S83" s="13"/>
      <c r="T83" s="13"/>
      <c r="U83" s="13"/>
      <c r="V83"/>
      <c r="W83" s="14"/>
      <c r="X83" s="14"/>
      <c r="Y83" s="14"/>
      <c r="Z83" s="14"/>
      <c r="AA83" s="14"/>
      <c r="AB83" s="14"/>
      <c r="AC83" s="14"/>
      <c r="AD83"/>
      <c r="AE83" s="10"/>
      <c r="AF83" s="10"/>
      <c r="AG83" s="10"/>
      <c r="AH83" s="10"/>
      <c r="AI83" s="10"/>
      <c r="AJ83" s="10"/>
      <c r="AK83" s="10"/>
      <c r="AL83"/>
      <c r="AM83" s="12"/>
      <c r="AN83" s="12"/>
      <c r="AO83" s="12"/>
      <c r="AP83" s="12"/>
      <c r="AQ83" s="12"/>
      <c r="AR83" s="12"/>
      <c r="AS83" s="12"/>
    </row>
    <row r="84" spans="1:50" s="83" customFormat="1" ht="21.75" customHeight="1" x14ac:dyDescent="0.25">
      <c r="A84"/>
      <c r="B84"/>
      <c r="C84"/>
      <c r="D84"/>
      <c r="E84" s="21"/>
      <c r="F84" s="21"/>
      <c r="G84" s="3"/>
      <c r="H84" s="3"/>
      <c r="I84" s="3"/>
      <c r="J84" s="3"/>
      <c r="K84" s="3"/>
      <c r="L84" s="3"/>
      <c r="M84" s="3"/>
      <c r="N84"/>
      <c r="O84" s="13"/>
      <c r="P84" s="13"/>
      <c r="Q84" s="13"/>
      <c r="R84" s="13"/>
      <c r="S84" s="13"/>
      <c r="T84" s="13"/>
      <c r="U84" s="13"/>
      <c r="V84"/>
      <c r="W84" s="14"/>
      <c r="X84" s="14"/>
      <c r="Y84" s="14"/>
      <c r="Z84" s="14"/>
      <c r="AA84" s="14"/>
      <c r="AB84" s="14"/>
      <c r="AC84" s="14"/>
      <c r="AD84"/>
      <c r="AE84" s="10"/>
      <c r="AF84" s="10"/>
      <c r="AG84" s="10"/>
      <c r="AH84" s="10"/>
      <c r="AI84" s="10"/>
      <c r="AJ84" s="10"/>
      <c r="AK84" s="10"/>
      <c r="AL84"/>
      <c r="AM84" s="12"/>
      <c r="AN84" s="12"/>
      <c r="AO84" s="12"/>
      <c r="AP84" s="12"/>
      <c r="AQ84" s="12"/>
      <c r="AR84" s="12"/>
      <c r="AS84" s="12"/>
    </row>
    <row r="85" spans="1:50" ht="21.75" customHeight="1" x14ac:dyDescent="0.25">
      <c r="E85" s="21"/>
      <c r="F85" s="21"/>
      <c r="G85" s="3"/>
      <c r="H85" s="3"/>
      <c r="I85" s="3"/>
      <c r="J85" s="3"/>
      <c r="K85" s="3"/>
      <c r="L85" s="3"/>
      <c r="M85" s="3"/>
      <c r="N85"/>
      <c r="O85" s="13"/>
      <c r="P85" s="13"/>
      <c r="Q85" s="13"/>
      <c r="R85" s="13"/>
      <c r="S85" s="13"/>
      <c r="T85" s="13"/>
      <c r="U85" s="13"/>
      <c r="V85"/>
      <c r="W85" s="14"/>
      <c r="X85" s="14"/>
      <c r="Y85" s="14"/>
      <c r="Z85" s="14"/>
      <c r="AA85" s="14"/>
      <c r="AB85" s="14"/>
      <c r="AC85" s="14"/>
      <c r="AD85"/>
      <c r="AE85" s="10"/>
      <c r="AF85" s="10"/>
      <c r="AG85" s="10"/>
      <c r="AH85" s="10"/>
      <c r="AI85" s="10"/>
      <c r="AJ85" s="10"/>
      <c r="AK85" s="10"/>
      <c r="AL85"/>
      <c r="AM85" s="12"/>
      <c r="AN85" s="12"/>
      <c r="AO85" s="12"/>
      <c r="AP85" s="12"/>
      <c r="AQ85" s="12"/>
      <c r="AR85" s="12"/>
      <c r="AS85" s="12"/>
    </row>
    <row r="86" spans="1:50" ht="21.75" customHeight="1" x14ac:dyDescent="0.25">
      <c r="G86"/>
      <c r="H86"/>
      <c r="I86"/>
      <c r="J86"/>
      <c r="K86"/>
      <c r="L86"/>
      <c r="M86"/>
      <c r="N86"/>
      <c r="O86"/>
      <c r="P86"/>
      <c r="Q86"/>
      <c r="R86"/>
      <c r="S86"/>
      <c r="T86"/>
      <c r="U86"/>
      <c r="V86"/>
      <c r="W86"/>
      <c r="X86"/>
      <c r="Y86"/>
      <c r="Z86"/>
      <c r="AA86"/>
      <c r="AB86"/>
      <c r="AC86"/>
      <c r="AD86"/>
      <c r="AE86"/>
      <c r="AF86"/>
      <c r="AG86"/>
      <c r="AH86"/>
      <c r="AI86"/>
      <c r="AJ86"/>
      <c r="AK86"/>
      <c r="AL86"/>
      <c r="AM86" s="12"/>
      <c r="AN86" s="12"/>
      <c r="AO86" s="12"/>
      <c r="AP86" s="12"/>
      <c r="AQ86" s="12"/>
      <c r="AR86" s="12"/>
      <c r="AS86" s="12"/>
    </row>
    <row r="87" spans="1:50" ht="21.75" customHeight="1" x14ac:dyDescent="0.25">
      <c r="G87" s="3"/>
      <c r="H87" s="3"/>
      <c r="I87" s="3"/>
      <c r="J87" s="3"/>
      <c r="K87" s="3"/>
      <c r="L87" s="3"/>
      <c r="M87" s="3"/>
      <c r="N87"/>
      <c r="O87" s="13"/>
      <c r="P87" s="13"/>
      <c r="Q87" s="13"/>
      <c r="R87" s="13"/>
      <c r="S87" s="13"/>
      <c r="T87" s="13"/>
      <c r="U87" s="13"/>
      <c r="V87"/>
      <c r="W87" s="14"/>
      <c r="X87" s="14"/>
      <c r="Y87" s="14"/>
      <c r="Z87" s="14"/>
      <c r="AA87" s="14"/>
      <c r="AB87" s="14"/>
      <c r="AC87" s="14"/>
      <c r="AD87"/>
      <c r="AE87" s="10"/>
      <c r="AF87" s="10"/>
      <c r="AG87" s="10"/>
      <c r="AH87" s="10"/>
      <c r="AI87" s="10"/>
      <c r="AJ87" s="10"/>
      <c r="AK87" s="10"/>
      <c r="AL87"/>
      <c r="AM87" s="12"/>
      <c r="AN87" s="12"/>
      <c r="AO87" s="12"/>
      <c r="AP87" s="12"/>
      <c r="AQ87" s="12"/>
      <c r="AR87" s="12"/>
      <c r="AS87" s="12"/>
    </row>
    <row r="88" spans="1:50" ht="21.75" customHeight="1" x14ac:dyDescent="0.25">
      <c r="B88" s="83"/>
      <c r="C88" s="83"/>
      <c r="D88" s="83"/>
      <c r="E88" s="83"/>
      <c r="F88" s="83"/>
      <c r="G88" s="85"/>
      <c r="H88" s="85"/>
      <c r="I88" s="85"/>
      <c r="J88" s="85"/>
      <c r="K88" s="85"/>
      <c r="L88" s="85"/>
      <c r="M88" s="85"/>
      <c r="N88" s="83"/>
      <c r="O88" s="85"/>
      <c r="P88" s="85"/>
      <c r="Q88" s="85"/>
      <c r="R88" s="85"/>
      <c r="S88" s="85"/>
      <c r="T88" s="85"/>
      <c r="U88" s="85"/>
      <c r="V88" s="83"/>
      <c r="W88" s="85"/>
      <c r="X88" s="85"/>
      <c r="Y88" s="85"/>
      <c r="Z88" s="85"/>
      <c r="AA88" s="85"/>
      <c r="AB88" s="85"/>
      <c r="AC88" s="85"/>
      <c r="AD88" s="83"/>
      <c r="AE88" s="85"/>
      <c r="AF88" s="85"/>
      <c r="AG88" s="85"/>
      <c r="AH88" s="85"/>
      <c r="AI88" s="85"/>
      <c r="AJ88" s="85"/>
      <c r="AK88" s="85"/>
      <c r="AL88" s="83"/>
      <c r="AM88" s="12"/>
      <c r="AN88" s="12"/>
      <c r="AO88" s="12"/>
      <c r="AP88" s="12"/>
      <c r="AQ88" s="12"/>
      <c r="AR88" s="12"/>
      <c r="AS88" s="12"/>
      <c r="AT88" s="83"/>
      <c r="AU88" s="83"/>
      <c r="AV88" s="83"/>
      <c r="AW88" s="83"/>
      <c r="AX88" s="83"/>
    </row>
    <row r="89" spans="1:50" s="83" customFormat="1" ht="21.75" customHeight="1" x14ac:dyDescent="0.25">
      <c r="A89"/>
      <c r="B89"/>
      <c r="C89"/>
      <c r="D89"/>
      <c r="E89"/>
      <c r="F89"/>
      <c r="G89" s="3"/>
      <c r="H89" s="3"/>
      <c r="I89" s="3"/>
      <c r="J89" s="3"/>
      <c r="K89" s="3"/>
      <c r="L89" s="3"/>
      <c r="M89" s="3"/>
      <c r="N89"/>
      <c r="O89" s="13"/>
      <c r="P89" s="13"/>
      <c r="Q89" s="13"/>
      <c r="R89" s="13"/>
      <c r="S89" s="13"/>
      <c r="T89" s="13"/>
      <c r="U89" s="13"/>
      <c r="V89"/>
      <c r="W89" s="14"/>
      <c r="X89" s="14"/>
      <c r="Y89" s="14"/>
      <c r="Z89" s="14"/>
      <c r="AA89" s="14"/>
      <c r="AB89" s="14"/>
      <c r="AC89" s="14"/>
      <c r="AD89"/>
      <c r="AE89" s="10"/>
      <c r="AF89" s="10"/>
      <c r="AG89" s="10"/>
      <c r="AH89" s="10"/>
      <c r="AI89" s="10"/>
      <c r="AJ89" s="10"/>
      <c r="AK89" s="10"/>
      <c r="AL89"/>
      <c r="AM89" s="12"/>
      <c r="AN89" s="12"/>
      <c r="AO89" s="12"/>
      <c r="AP89" s="12"/>
      <c r="AQ89" s="12"/>
      <c r="AR89" s="12"/>
      <c r="AS89" s="12"/>
      <c r="AT89"/>
      <c r="AU89"/>
      <c r="AV89"/>
      <c r="AW89"/>
      <c r="AX89"/>
    </row>
    <row r="90" spans="1:50" ht="21.75" customHeight="1" x14ac:dyDescent="0.25">
      <c r="G90" s="3"/>
      <c r="H90" s="3"/>
      <c r="I90" s="3"/>
      <c r="J90" s="3"/>
      <c r="K90" s="3"/>
      <c r="L90" s="3"/>
      <c r="M90" s="3"/>
      <c r="N90"/>
      <c r="O90" s="13"/>
      <c r="P90" s="13"/>
      <c r="Q90" s="13"/>
      <c r="R90" s="13"/>
      <c r="S90" s="13"/>
      <c r="T90" s="13"/>
      <c r="U90" s="13"/>
      <c r="V90"/>
      <c r="W90" s="14"/>
      <c r="X90" s="14"/>
      <c r="Y90" s="14"/>
      <c r="Z90" s="14"/>
      <c r="AA90" s="14"/>
      <c r="AB90" s="14"/>
      <c r="AC90" s="14"/>
      <c r="AD90"/>
      <c r="AE90" s="10"/>
      <c r="AF90" s="10"/>
      <c r="AG90" s="10"/>
      <c r="AH90" s="10"/>
      <c r="AI90" s="10"/>
      <c r="AJ90" s="10"/>
      <c r="AK90" s="10"/>
      <c r="AL90"/>
      <c r="AM90" s="12"/>
      <c r="AN90" s="12"/>
      <c r="AO90" s="12"/>
      <c r="AP90" s="12"/>
      <c r="AQ90" s="12"/>
      <c r="AR90" s="12"/>
      <c r="AS90" s="12"/>
    </row>
    <row r="91" spans="1:50" ht="21.75" customHeight="1" x14ac:dyDescent="0.25">
      <c r="G91" s="3"/>
      <c r="H91" s="3"/>
      <c r="I91" s="3"/>
      <c r="J91" s="3"/>
      <c r="K91" s="3"/>
      <c r="L91" s="3"/>
      <c r="M91" s="3"/>
      <c r="N91"/>
      <c r="O91" s="13"/>
      <c r="P91" s="13"/>
      <c r="Q91" s="13"/>
      <c r="R91" s="13"/>
      <c r="S91" s="13"/>
      <c r="T91" s="13"/>
      <c r="U91" s="13"/>
      <c r="V91"/>
      <c r="W91" s="14"/>
      <c r="X91" s="14"/>
      <c r="Y91" s="14"/>
      <c r="Z91" s="14"/>
      <c r="AA91" s="14"/>
      <c r="AB91" s="14"/>
      <c r="AC91" s="14"/>
      <c r="AD91"/>
      <c r="AE91" s="10"/>
      <c r="AF91" s="10"/>
      <c r="AG91" s="10"/>
      <c r="AH91" s="10"/>
      <c r="AI91" s="10"/>
      <c r="AJ91" s="10"/>
      <c r="AK91" s="10"/>
      <c r="AL91"/>
      <c r="AM91" s="12"/>
      <c r="AN91" s="12"/>
      <c r="AO91" s="12"/>
      <c r="AP91" s="12"/>
      <c r="AQ91" s="12"/>
      <c r="AR91" s="12"/>
      <c r="AS91" s="12"/>
    </row>
    <row r="92" spans="1:50" ht="21.75" customHeight="1" x14ac:dyDescent="0.25">
      <c r="E92" s="21"/>
      <c r="F92" s="21"/>
      <c r="G92" s="3"/>
      <c r="H92" s="3"/>
      <c r="I92" s="3"/>
      <c r="J92" s="3"/>
      <c r="K92" s="3"/>
      <c r="L92" s="3"/>
      <c r="M92" s="3"/>
      <c r="N92"/>
      <c r="O92" s="13"/>
      <c r="P92" s="13"/>
      <c r="Q92" s="13"/>
      <c r="R92" s="13"/>
      <c r="S92" s="13"/>
      <c r="T92" s="13"/>
      <c r="U92" s="13"/>
      <c r="V92"/>
      <c r="W92" s="14"/>
      <c r="X92" s="14"/>
      <c r="Y92" s="14"/>
      <c r="Z92" s="14"/>
      <c r="AA92" s="14"/>
      <c r="AB92" s="14"/>
      <c r="AC92" s="14"/>
      <c r="AD92"/>
      <c r="AE92" s="10"/>
      <c r="AF92" s="10"/>
      <c r="AG92" s="10"/>
      <c r="AH92" s="10"/>
      <c r="AI92" s="10"/>
      <c r="AJ92" s="10"/>
      <c r="AK92" s="10"/>
      <c r="AL92"/>
      <c r="AM92" s="12"/>
      <c r="AN92" s="12"/>
      <c r="AO92" s="12"/>
      <c r="AP92" s="12"/>
      <c r="AQ92" s="12"/>
      <c r="AR92" s="12"/>
      <c r="AS92" s="12"/>
    </row>
    <row r="93" spans="1:50" ht="21.75" customHeight="1" x14ac:dyDescent="0.25">
      <c r="G93" s="3"/>
      <c r="H93" s="3"/>
      <c r="I93" s="3"/>
      <c r="J93" s="3"/>
      <c r="K93" s="3"/>
      <c r="L93" s="3"/>
      <c r="M93" s="3"/>
      <c r="N93"/>
      <c r="O93" s="13"/>
      <c r="P93" s="13"/>
      <c r="Q93" s="13"/>
      <c r="R93" s="13"/>
      <c r="S93" s="13"/>
      <c r="T93" s="13"/>
      <c r="U93" s="13"/>
      <c r="V93"/>
      <c r="W93" s="14"/>
      <c r="X93" s="14"/>
      <c r="Y93" s="14"/>
      <c r="Z93" s="14"/>
      <c r="AA93" s="14"/>
      <c r="AB93" s="14"/>
      <c r="AC93" s="14"/>
      <c r="AD93"/>
      <c r="AE93" s="10"/>
      <c r="AF93" s="10"/>
      <c r="AG93" s="10"/>
      <c r="AH93" s="10"/>
      <c r="AI93" s="10"/>
      <c r="AJ93" s="10"/>
      <c r="AK93" s="10"/>
      <c r="AL93"/>
      <c r="AM93" s="12"/>
      <c r="AN93" s="12"/>
      <c r="AO93" s="12"/>
      <c r="AP93" s="12"/>
      <c r="AQ93" s="12"/>
      <c r="AR93" s="12"/>
      <c r="AS93" s="12"/>
    </row>
    <row r="94" spans="1:50" s="83" customFormat="1" ht="21.75" customHeight="1" x14ac:dyDescent="0.25">
      <c r="A94"/>
      <c r="B94"/>
      <c r="C94"/>
      <c r="D94"/>
      <c r="E94"/>
      <c r="F94"/>
      <c r="G94" s="3"/>
      <c r="H94" s="3"/>
      <c r="I94" s="3"/>
      <c r="J94" s="3"/>
      <c r="K94" s="3"/>
      <c r="L94" s="3"/>
      <c r="M94" s="3"/>
      <c r="N94"/>
      <c r="O94" s="13"/>
      <c r="P94" s="13"/>
      <c r="Q94" s="13"/>
      <c r="R94" s="13"/>
      <c r="S94" s="13"/>
      <c r="T94" s="13"/>
      <c r="U94" s="13"/>
      <c r="V94"/>
      <c r="W94" s="14"/>
      <c r="X94" s="14"/>
      <c r="Y94" s="14"/>
      <c r="Z94" s="14"/>
      <c r="AA94" s="14"/>
      <c r="AB94" s="14"/>
      <c r="AC94" s="14"/>
      <c r="AD94"/>
      <c r="AE94" s="10"/>
      <c r="AF94" s="10"/>
      <c r="AG94" s="10"/>
      <c r="AH94" s="10"/>
      <c r="AI94" s="10"/>
      <c r="AJ94" s="10"/>
      <c r="AK94" s="10"/>
      <c r="AL94"/>
      <c r="AM94" s="12"/>
      <c r="AN94" s="12"/>
      <c r="AO94" s="12"/>
      <c r="AP94" s="12"/>
      <c r="AQ94" s="12"/>
      <c r="AR94" s="12"/>
      <c r="AS94" s="12"/>
      <c r="AT94"/>
      <c r="AU94"/>
      <c r="AV94"/>
      <c r="AW94"/>
      <c r="AX94"/>
    </row>
    <row r="95" spans="1:50" ht="21.75" customHeight="1" x14ac:dyDescent="0.25">
      <c r="B95" s="83"/>
      <c r="C95" s="83"/>
      <c r="D95" s="83"/>
      <c r="E95" s="83"/>
      <c r="F95" s="83"/>
      <c r="G95" s="85"/>
      <c r="H95" s="85"/>
      <c r="I95" s="85"/>
      <c r="J95" s="85"/>
      <c r="K95" s="85"/>
      <c r="L95" s="85"/>
      <c r="M95" s="85"/>
      <c r="N95" s="83"/>
      <c r="O95" s="85"/>
      <c r="P95" s="85"/>
      <c r="Q95" s="85"/>
      <c r="R95" s="85"/>
      <c r="S95" s="85"/>
      <c r="T95" s="85"/>
      <c r="U95" s="85"/>
      <c r="V95" s="83"/>
      <c r="W95" s="85"/>
      <c r="X95" s="85"/>
      <c r="Y95" s="85"/>
      <c r="Z95" s="85"/>
      <c r="AA95" s="85"/>
      <c r="AB95" s="85"/>
      <c r="AC95" s="85"/>
      <c r="AD95" s="83"/>
      <c r="AE95" s="85"/>
      <c r="AF95" s="85"/>
      <c r="AG95" s="85"/>
      <c r="AH95" s="85"/>
      <c r="AI95" s="85"/>
      <c r="AJ95" s="85"/>
      <c r="AK95" s="85"/>
      <c r="AL95" s="83"/>
      <c r="AM95" s="85"/>
      <c r="AN95" s="85"/>
      <c r="AO95" s="85"/>
      <c r="AP95" s="85"/>
      <c r="AQ95" s="85"/>
      <c r="AR95" s="85"/>
      <c r="AS95" s="85"/>
      <c r="AT95" s="83"/>
      <c r="AU95" s="83"/>
      <c r="AV95" s="83"/>
      <c r="AW95" s="83"/>
      <c r="AX95" s="83"/>
    </row>
    <row r="96" spans="1:50" ht="21.75" customHeight="1" x14ac:dyDescent="0.25">
      <c r="B96" s="83"/>
      <c r="C96" s="83"/>
      <c r="D96" s="83"/>
      <c r="E96" s="83"/>
      <c r="F96" s="83"/>
      <c r="G96" s="85"/>
      <c r="H96" s="85"/>
      <c r="I96" s="85"/>
      <c r="J96" s="85"/>
      <c r="K96" s="85"/>
      <c r="L96" s="85"/>
      <c r="M96" s="85"/>
      <c r="N96" s="83"/>
      <c r="O96" s="85"/>
      <c r="P96" s="85"/>
      <c r="Q96" s="85"/>
      <c r="R96" s="85"/>
      <c r="S96" s="85"/>
      <c r="T96" s="85"/>
      <c r="U96" s="85"/>
      <c r="V96" s="83"/>
      <c r="W96" s="85"/>
      <c r="X96" s="85"/>
      <c r="Y96" s="85"/>
      <c r="Z96" s="85"/>
      <c r="AA96" s="85"/>
      <c r="AB96" s="85"/>
      <c r="AC96" s="85"/>
      <c r="AD96" s="83"/>
      <c r="AE96" s="85"/>
      <c r="AF96" s="85"/>
      <c r="AG96" s="85"/>
      <c r="AH96" s="85"/>
      <c r="AI96" s="85"/>
      <c r="AJ96" s="85"/>
      <c r="AK96" s="85"/>
      <c r="AL96" s="83"/>
      <c r="AM96" s="85"/>
      <c r="AN96" s="85"/>
      <c r="AO96" s="85"/>
      <c r="AP96" s="85"/>
      <c r="AQ96" s="85"/>
      <c r="AR96" s="85"/>
      <c r="AS96" s="85"/>
      <c r="AT96" s="83"/>
      <c r="AU96" s="87"/>
      <c r="AV96" s="87"/>
      <c r="AW96" s="87"/>
      <c r="AX96" s="87"/>
    </row>
    <row r="97" spans="2:50" ht="21.75" customHeight="1" x14ac:dyDescent="0.25">
      <c r="G97" s="3"/>
      <c r="H97" s="3"/>
      <c r="I97" s="3"/>
      <c r="J97" s="3"/>
      <c r="K97" s="3"/>
      <c r="L97" s="3"/>
      <c r="M97" s="3"/>
      <c r="N97"/>
      <c r="O97" s="13"/>
      <c r="P97" s="13"/>
      <c r="Q97" s="13"/>
      <c r="R97" s="13"/>
      <c r="S97" s="13"/>
      <c r="T97" s="13"/>
      <c r="U97" s="13"/>
      <c r="V97"/>
      <c r="W97" s="14"/>
      <c r="X97" s="14"/>
      <c r="Y97" s="14"/>
      <c r="Z97" s="14"/>
      <c r="AA97" s="14"/>
      <c r="AB97" s="14"/>
      <c r="AC97" s="14"/>
      <c r="AD97"/>
      <c r="AE97" s="10"/>
      <c r="AF97" s="10"/>
      <c r="AG97" s="10"/>
      <c r="AH97" s="10"/>
      <c r="AI97" s="10"/>
      <c r="AJ97" s="10"/>
      <c r="AK97" s="10"/>
      <c r="AL97"/>
      <c r="AM97" s="12"/>
      <c r="AN97" s="12"/>
      <c r="AO97" s="12"/>
      <c r="AP97" s="12"/>
      <c r="AQ97" s="12"/>
      <c r="AR97" s="12"/>
      <c r="AS97" s="12"/>
    </row>
    <row r="98" spans="2:50" ht="21.75" customHeight="1" x14ac:dyDescent="0.25">
      <c r="B98" s="83"/>
      <c r="C98" s="83"/>
      <c r="D98" s="83"/>
      <c r="E98" s="83"/>
      <c r="F98" s="83"/>
      <c r="G98" s="85"/>
      <c r="H98" s="85"/>
      <c r="I98" s="85"/>
      <c r="J98" s="85"/>
      <c r="K98" s="85"/>
      <c r="L98" s="85"/>
      <c r="M98" s="85"/>
      <c r="N98" s="83"/>
      <c r="O98" s="85"/>
      <c r="P98" s="85"/>
      <c r="Q98" s="85"/>
      <c r="R98" s="85"/>
      <c r="S98" s="85"/>
      <c r="T98" s="85"/>
      <c r="U98" s="85"/>
      <c r="V98" s="83"/>
      <c r="W98" s="85"/>
      <c r="X98" s="85"/>
      <c r="Y98" s="85"/>
      <c r="Z98" s="85"/>
      <c r="AA98" s="85"/>
      <c r="AB98" s="85"/>
      <c r="AC98" s="85"/>
      <c r="AD98" s="83"/>
      <c r="AE98" s="85"/>
      <c r="AF98" s="85"/>
      <c r="AG98" s="85"/>
      <c r="AH98" s="85"/>
      <c r="AI98" s="85"/>
      <c r="AJ98" s="85"/>
      <c r="AK98" s="85"/>
      <c r="AL98" s="83"/>
      <c r="AM98" s="85"/>
      <c r="AN98" s="85"/>
      <c r="AO98" s="85"/>
      <c r="AP98" s="85"/>
      <c r="AQ98" s="85"/>
      <c r="AR98" s="85"/>
      <c r="AS98" s="85"/>
      <c r="AT98" s="83"/>
      <c r="AU98" s="83"/>
      <c r="AV98" s="83"/>
      <c r="AW98" s="83"/>
      <c r="AX98" s="83"/>
    </row>
    <row r="99" spans="2:50" ht="21.75" customHeight="1" x14ac:dyDescent="0.25">
      <c r="B99" s="82"/>
      <c r="C99" s="82"/>
      <c r="D99" s="82"/>
      <c r="E99" s="82"/>
      <c r="F99" s="82"/>
      <c r="G99" s="81"/>
      <c r="H99" s="81"/>
      <c r="I99" s="81"/>
      <c r="J99" s="81"/>
      <c r="K99" s="81"/>
      <c r="L99" s="81"/>
      <c r="M99" s="81"/>
      <c r="N99" s="82"/>
      <c r="O99" s="81"/>
      <c r="P99" s="81"/>
      <c r="Q99" s="81"/>
      <c r="R99" s="81"/>
      <c r="S99" s="81"/>
      <c r="T99" s="81"/>
      <c r="U99" s="81"/>
      <c r="V99" s="82"/>
      <c r="W99" s="81"/>
      <c r="X99" s="81"/>
      <c r="Y99" s="81"/>
      <c r="Z99" s="81"/>
      <c r="AA99" s="81"/>
      <c r="AB99" s="81"/>
      <c r="AC99" s="81"/>
      <c r="AD99" s="82"/>
      <c r="AE99" s="81"/>
      <c r="AF99" s="81"/>
      <c r="AG99" s="81"/>
      <c r="AH99" s="81"/>
      <c r="AI99" s="81"/>
      <c r="AJ99" s="81"/>
      <c r="AK99" s="81"/>
      <c r="AL99" s="82"/>
      <c r="AM99" s="81"/>
      <c r="AN99" s="81"/>
      <c r="AO99" s="81"/>
      <c r="AP99" s="81"/>
      <c r="AQ99" s="81"/>
      <c r="AR99" s="81"/>
      <c r="AS99" s="81"/>
    </row>
    <row r="100" spans="2:50" ht="21.75" customHeight="1" x14ac:dyDescent="0.25">
      <c r="B100" s="83"/>
      <c r="C100" s="83"/>
      <c r="D100" s="83"/>
      <c r="E100" s="83"/>
      <c r="F100" s="83"/>
      <c r="G100" s="85"/>
      <c r="H100" s="85"/>
      <c r="I100" s="85"/>
      <c r="J100" s="85"/>
      <c r="K100" s="85"/>
      <c r="L100" s="85"/>
      <c r="M100" s="85"/>
      <c r="N100" s="83"/>
      <c r="O100" s="85"/>
      <c r="P100" s="85"/>
      <c r="Q100" s="85"/>
      <c r="R100" s="85"/>
      <c r="S100" s="85"/>
      <c r="T100" s="85"/>
      <c r="U100" s="85"/>
      <c r="V100" s="83"/>
      <c r="W100" s="85"/>
      <c r="X100" s="85"/>
      <c r="Y100" s="85"/>
      <c r="Z100" s="85"/>
      <c r="AA100" s="85"/>
      <c r="AB100" s="85"/>
      <c r="AC100" s="85"/>
      <c r="AD100" s="83"/>
      <c r="AE100" s="85"/>
      <c r="AF100" s="85"/>
      <c r="AG100" s="85"/>
      <c r="AH100" s="85"/>
      <c r="AI100" s="85"/>
      <c r="AJ100" s="85"/>
      <c r="AK100" s="85"/>
      <c r="AL100" s="83"/>
      <c r="AM100" s="85"/>
      <c r="AN100" s="85"/>
      <c r="AO100" s="85"/>
      <c r="AP100" s="85"/>
      <c r="AQ100" s="85"/>
      <c r="AR100" s="85"/>
      <c r="AS100" s="85"/>
      <c r="AT100" s="83"/>
      <c r="AU100" s="83"/>
      <c r="AV100" s="83"/>
      <c r="AW100" s="83"/>
      <c r="AX100" s="83"/>
    </row>
    <row r="101" spans="2:50" ht="22.5" customHeight="1" x14ac:dyDescent="0.25">
      <c r="B101" s="83"/>
      <c r="C101" s="83"/>
      <c r="D101" s="83"/>
      <c r="E101" s="86"/>
      <c r="F101" s="86"/>
      <c r="G101" s="85"/>
      <c r="H101" s="85"/>
      <c r="I101" s="85"/>
      <c r="J101" s="85"/>
      <c r="K101" s="85"/>
      <c r="L101" s="85"/>
      <c r="M101" s="85"/>
      <c r="N101" s="83"/>
      <c r="O101" s="85"/>
      <c r="P101" s="85"/>
      <c r="Q101" s="85"/>
      <c r="R101" s="85"/>
      <c r="S101" s="85"/>
      <c r="T101" s="85"/>
      <c r="U101" s="85"/>
      <c r="V101" s="83"/>
      <c r="W101" s="85"/>
      <c r="X101" s="85"/>
      <c r="Y101" s="85"/>
      <c r="Z101" s="85"/>
      <c r="AA101" s="85"/>
      <c r="AB101" s="85"/>
      <c r="AC101" s="85"/>
      <c r="AD101" s="83"/>
      <c r="AE101" s="85"/>
      <c r="AF101" s="85"/>
      <c r="AG101" s="85"/>
      <c r="AH101" s="85"/>
      <c r="AI101" s="85"/>
      <c r="AJ101" s="85"/>
      <c r="AK101" s="85"/>
      <c r="AL101" s="83"/>
      <c r="AM101" s="85"/>
      <c r="AN101" s="85"/>
      <c r="AO101" s="85"/>
      <c r="AP101" s="85"/>
      <c r="AQ101" s="85"/>
      <c r="AR101" s="85"/>
      <c r="AS101" s="85"/>
      <c r="AT101" s="83"/>
      <c r="AU101" s="83"/>
      <c r="AV101" s="83"/>
      <c r="AW101" s="83"/>
      <c r="AX101" s="83"/>
    </row>
    <row r="102" spans="2:50" x14ac:dyDescent="0.25">
      <c r="B102" s="82"/>
      <c r="C102" s="82"/>
      <c r="D102" s="82"/>
      <c r="E102" s="82"/>
      <c r="F102" s="82"/>
      <c r="G102" s="81"/>
      <c r="H102" s="81"/>
      <c r="I102" s="81"/>
      <c r="J102" s="81"/>
      <c r="K102" s="81"/>
      <c r="L102" s="81"/>
      <c r="M102" s="81"/>
      <c r="N102" s="82"/>
      <c r="O102" s="81"/>
      <c r="P102" s="81"/>
      <c r="Q102" s="81"/>
      <c r="R102" s="81"/>
      <c r="S102" s="81"/>
      <c r="T102" s="81"/>
      <c r="U102" s="81"/>
      <c r="V102" s="82"/>
      <c r="W102" s="81"/>
      <c r="X102" s="81"/>
      <c r="Y102" s="81"/>
      <c r="Z102" s="81"/>
      <c r="AA102" s="81"/>
      <c r="AB102" s="81"/>
      <c r="AC102" s="81"/>
      <c r="AD102" s="82"/>
      <c r="AE102" s="81"/>
      <c r="AF102" s="81"/>
      <c r="AG102" s="81"/>
      <c r="AH102" s="81"/>
      <c r="AI102" s="81"/>
      <c r="AJ102" s="81"/>
      <c r="AK102" s="81"/>
      <c r="AL102" s="82"/>
      <c r="AM102" s="81"/>
      <c r="AN102" s="81"/>
      <c r="AO102" s="81"/>
      <c r="AP102" s="81"/>
      <c r="AQ102" s="81"/>
      <c r="AR102" s="81"/>
      <c r="AS102" s="81"/>
      <c r="AT102" s="82"/>
      <c r="AU102" s="82"/>
      <c r="AV102" s="82"/>
      <c r="AW102" s="82"/>
      <c r="AX102" s="82"/>
    </row>
    <row r="103" spans="2:50" x14ac:dyDescent="0.25">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row>
    <row r="104" spans="2:50" x14ac:dyDescent="0.25">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row>
    <row r="105" spans="2:50" x14ac:dyDescent="0.2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row>
    <row r="106" spans="2:50" x14ac:dyDescent="0.25">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row>
    <row r="107" spans="2:50" x14ac:dyDescent="0.25">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row>
    <row r="108" spans="2:50" x14ac:dyDescent="0.25">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row>
    <row r="109" spans="2:50" x14ac:dyDescent="0.25">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row>
    <row r="110" spans="2:50" x14ac:dyDescent="0.25">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row>
    <row r="111" spans="2:50" x14ac:dyDescent="0.25">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row>
    <row r="112" spans="2:50" x14ac:dyDescent="0.25">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row>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spans="7:45" x14ac:dyDescent="0.25">
      <c r="G257"/>
      <c r="H257"/>
      <c r="I257"/>
      <c r="J257"/>
      <c r="K257"/>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row>
    <row r="258" spans="7:45" x14ac:dyDescent="0.25">
      <c r="G258"/>
      <c r="H258"/>
      <c r="I258"/>
      <c r="J258"/>
      <c r="K258"/>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row>
    <row r="259" spans="7:45" x14ac:dyDescent="0.25">
      <c r="G259"/>
      <c r="H259"/>
      <c r="I259"/>
      <c r="J259"/>
      <c r="K259"/>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row>
    <row r="260" spans="7:45" x14ac:dyDescent="0.25">
      <c r="G260"/>
      <c r="H260"/>
      <c r="I260"/>
      <c r="J260"/>
      <c r="K260"/>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row>
    <row r="261" spans="7:45" x14ac:dyDescent="0.25">
      <c r="G261"/>
      <c r="H261"/>
      <c r="I261"/>
      <c r="J261"/>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row>
    <row r="262" spans="7:45" x14ac:dyDescent="0.25">
      <c r="G262"/>
      <c r="H262"/>
      <c r="I262"/>
      <c r="J262"/>
      <c r="K262"/>
      <c r="L262"/>
      <c r="M262"/>
      <c r="N262"/>
      <c r="O262"/>
      <c r="P262"/>
      <c r="Q262"/>
      <c r="R262"/>
      <c r="S262"/>
      <c r="T262"/>
      <c r="U262"/>
      <c r="V262"/>
      <c r="W262"/>
      <c r="X262"/>
      <c r="Y262"/>
      <c r="Z262"/>
      <c r="AA262"/>
      <c r="AB262"/>
      <c r="AC262"/>
      <c r="AD262"/>
      <c r="AE262"/>
      <c r="AF262"/>
      <c r="AG262"/>
      <c r="AH262"/>
      <c r="AI262"/>
      <c r="AJ262"/>
      <c r="AK262"/>
      <c r="AL262"/>
      <c r="AM262"/>
      <c r="AN262"/>
      <c r="AO262"/>
      <c r="AP262"/>
      <c r="AQ262"/>
      <c r="AR262"/>
      <c r="AS262"/>
    </row>
    <row r="263" spans="7:45" x14ac:dyDescent="0.25">
      <c r="G263"/>
      <c r="H263"/>
      <c r="I263"/>
      <c r="J263"/>
      <c r="K263"/>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row>
    <row r="264" spans="7:45" x14ac:dyDescent="0.25">
      <c r="G264"/>
      <c r="H264"/>
      <c r="I264"/>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row>
    <row r="265" spans="7:45" x14ac:dyDescent="0.25">
      <c r="G265"/>
      <c r="H265"/>
      <c r="I265"/>
      <c r="J265"/>
      <c r="K265"/>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row>
    <row r="266" spans="7:45" x14ac:dyDescent="0.25">
      <c r="G266"/>
      <c r="H266"/>
      <c r="I266"/>
      <c r="J266"/>
      <c r="K266"/>
      <c r="L266"/>
      <c r="M266"/>
      <c r="N266"/>
      <c r="O266"/>
      <c r="P266"/>
      <c r="Q266"/>
      <c r="R266"/>
      <c r="S266"/>
      <c r="T266"/>
      <c r="U266"/>
      <c r="V266"/>
      <c r="W266"/>
      <c r="X266"/>
      <c r="Y266"/>
      <c r="Z266"/>
      <c r="AA266"/>
      <c r="AB266"/>
      <c r="AC266"/>
      <c r="AD266"/>
      <c r="AE266"/>
      <c r="AF266"/>
      <c r="AG266"/>
      <c r="AH266"/>
      <c r="AI266"/>
      <c r="AJ266"/>
      <c r="AK266"/>
      <c r="AL266"/>
      <c r="AM266"/>
      <c r="AN266"/>
      <c r="AO266"/>
      <c r="AP266"/>
      <c r="AQ266"/>
      <c r="AR266"/>
      <c r="AS266"/>
    </row>
    <row r="267" spans="7:45" x14ac:dyDescent="0.25">
      <c r="G267"/>
      <c r="H267"/>
      <c r="I267"/>
      <c r="J267"/>
      <c r="K267"/>
      <c r="L267"/>
      <c r="M267"/>
      <c r="N267"/>
      <c r="O267"/>
      <c r="P267"/>
      <c r="Q267"/>
      <c r="R267"/>
      <c r="S267"/>
      <c r="T267"/>
      <c r="U267"/>
      <c r="V267"/>
      <c r="W267"/>
      <c r="X267"/>
      <c r="Y267"/>
      <c r="Z267"/>
      <c r="AA267"/>
      <c r="AB267"/>
      <c r="AC267"/>
      <c r="AD267"/>
      <c r="AE267"/>
      <c r="AF267"/>
      <c r="AG267"/>
      <c r="AH267"/>
      <c r="AI267"/>
      <c r="AJ267"/>
      <c r="AK267"/>
      <c r="AL267"/>
      <c r="AM267"/>
      <c r="AN267"/>
      <c r="AO267"/>
      <c r="AP267"/>
      <c r="AQ267"/>
      <c r="AR267"/>
      <c r="AS267"/>
    </row>
    <row r="268" spans="7:45" x14ac:dyDescent="0.25">
      <c r="G268"/>
      <c r="H268"/>
      <c r="I268"/>
      <c r="J268"/>
      <c r="K268"/>
      <c r="L268"/>
      <c r="M268"/>
      <c r="N268"/>
      <c r="O268"/>
      <c r="P268"/>
      <c r="Q268"/>
      <c r="R268"/>
      <c r="S268"/>
      <c r="T268"/>
      <c r="U268"/>
      <c r="V268"/>
      <c r="W268"/>
      <c r="X268"/>
      <c r="Y268"/>
      <c r="Z268"/>
      <c r="AA268"/>
      <c r="AB268"/>
      <c r="AC268"/>
      <c r="AD268"/>
      <c r="AE268"/>
      <c r="AF268"/>
      <c r="AG268"/>
      <c r="AH268"/>
      <c r="AI268"/>
      <c r="AJ268"/>
      <c r="AK268"/>
      <c r="AL268"/>
      <c r="AM268"/>
      <c r="AN268"/>
      <c r="AO268"/>
      <c r="AP268"/>
      <c r="AQ268"/>
      <c r="AR268"/>
      <c r="AS268"/>
    </row>
    <row r="269" spans="7:45" x14ac:dyDescent="0.25">
      <c r="G269"/>
    </row>
    <row r="270" spans="7:45" x14ac:dyDescent="0.25">
      <c r="G270"/>
    </row>
  </sheetData>
  <sortState xmlns:xlrd2="http://schemas.microsoft.com/office/spreadsheetml/2017/richdata2" ref="A3:AX37">
    <sortCondition ref="Q3:Q37"/>
  </sortState>
  <phoneticPr fontId="19"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58C6A-CF8B-480F-ACC8-D3DCC0282830}">
  <sheetPr>
    <pageSetUpPr fitToPage="1"/>
  </sheetPr>
  <dimension ref="A1:K36"/>
  <sheetViews>
    <sheetView topLeftCell="A14" zoomScale="96" zoomScaleNormal="96" workbookViewId="0">
      <selection activeCell="C18" sqref="C18"/>
    </sheetView>
  </sheetViews>
  <sheetFormatPr defaultColWidth="20.7109375" defaultRowHeight="15.75" x14ac:dyDescent="0.25"/>
  <cols>
    <col min="1" max="1" width="17" style="53" customWidth="1"/>
    <col min="2" max="2" width="20" style="53" customWidth="1"/>
    <col min="3" max="3" width="19.28515625" style="53" customWidth="1"/>
    <col min="4" max="4" width="21.85546875" style="53" customWidth="1"/>
    <col min="5" max="5" width="20.42578125" style="53" customWidth="1"/>
    <col min="6" max="6" width="21.85546875" style="53" bestFit="1" customWidth="1"/>
    <col min="7" max="7" width="9.5703125" style="90" customWidth="1"/>
    <col min="8" max="8" width="20.7109375" style="94"/>
    <col min="9" max="222" width="20.7109375" style="43"/>
    <col min="223" max="223" width="15.140625" style="43" bestFit="1" customWidth="1"/>
    <col min="224" max="227" width="20.7109375" style="43" customWidth="1"/>
    <col min="228" max="228" width="24.5703125" style="43" customWidth="1"/>
    <col min="229" max="478" width="20.7109375" style="43"/>
    <col min="479" max="479" width="15.140625" style="43" bestFit="1" customWidth="1"/>
    <col min="480" max="483" width="20.7109375" style="43" customWidth="1"/>
    <col min="484" max="484" width="24.5703125" style="43" customWidth="1"/>
    <col min="485" max="734" width="20.7109375" style="43"/>
    <col min="735" max="735" width="15.140625" style="43" bestFit="1" customWidth="1"/>
    <col min="736" max="739" width="20.7109375" style="43" customWidth="1"/>
    <col min="740" max="740" width="24.5703125" style="43" customWidth="1"/>
    <col min="741" max="990" width="20.7109375" style="43"/>
    <col min="991" max="991" width="15.140625" style="43" bestFit="1" customWidth="1"/>
    <col min="992" max="995" width="20.7109375" style="43" customWidth="1"/>
    <col min="996" max="996" width="24.5703125" style="43" customWidth="1"/>
    <col min="997" max="1246" width="20.7109375" style="43"/>
    <col min="1247" max="1247" width="15.140625" style="43" bestFit="1" customWidth="1"/>
    <col min="1248" max="1251" width="20.7109375" style="43" customWidth="1"/>
    <col min="1252" max="1252" width="24.5703125" style="43" customWidth="1"/>
    <col min="1253" max="1502" width="20.7109375" style="43"/>
    <col min="1503" max="1503" width="15.140625" style="43" bestFit="1" customWidth="1"/>
    <col min="1504" max="1507" width="20.7109375" style="43" customWidth="1"/>
    <col min="1508" max="1508" width="24.5703125" style="43" customWidth="1"/>
    <col min="1509" max="1758" width="20.7109375" style="43"/>
    <col min="1759" max="1759" width="15.140625" style="43" bestFit="1" customWidth="1"/>
    <col min="1760" max="1763" width="20.7109375" style="43" customWidth="1"/>
    <col min="1764" max="1764" width="24.5703125" style="43" customWidth="1"/>
    <col min="1765" max="2014" width="20.7109375" style="43"/>
    <col min="2015" max="2015" width="15.140625" style="43" bestFit="1" customWidth="1"/>
    <col min="2016" max="2019" width="20.7109375" style="43" customWidth="1"/>
    <col min="2020" max="2020" width="24.5703125" style="43" customWidth="1"/>
    <col min="2021" max="2270" width="20.7109375" style="43"/>
    <col min="2271" max="2271" width="15.140625" style="43" bestFit="1" customWidth="1"/>
    <col min="2272" max="2275" width="20.7109375" style="43" customWidth="1"/>
    <col min="2276" max="2276" width="24.5703125" style="43" customWidth="1"/>
    <col min="2277" max="2526" width="20.7109375" style="43"/>
    <col min="2527" max="2527" width="15.140625" style="43" bestFit="1" customWidth="1"/>
    <col min="2528" max="2531" width="20.7109375" style="43" customWidth="1"/>
    <col min="2532" max="2532" width="24.5703125" style="43" customWidth="1"/>
    <col min="2533" max="2782" width="20.7109375" style="43"/>
    <col min="2783" max="2783" width="15.140625" style="43" bestFit="1" customWidth="1"/>
    <col min="2784" max="2787" width="20.7109375" style="43" customWidth="1"/>
    <col min="2788" max="2788" width="24.5703125" style="43" customWidth="1"/>
    <col min="2789" max="3038" width="20.7109375" style="43"/>
    <col min="3039" max="3039" width="15.140625" style="43" bestFit="1" customWidth="1"/>
    <col min="3040" max="3043" width="20.7109375" style="43" customWidth="1"/>
    <col min="3044" max="3044" width="24.5703125" style="43" customWidth="1"/>
    <col min="3045" max="3294" width="20.7109375" style="43"/>
    <col min="3295" max="3295" width="15.140625" style="43" bestFit="1" customWidth="1"/>
    <col min="3296" max="3299" width="20.7109375" style="43" customWidth="1"/>
    <col min="3300" max="3300" width="24.5703125" style="43" customWidth="1"/>
    <col min="3301" max="3550" width="20.7109375" style="43"/>
    <col min="3551" max="3551" width="15.140625" style="43" bestFit="1" customWidth="1"/>
    <col min="3552" max="3555" width="20.7109375" style="43" customWidth="1"/>
    <col min="3556" max="3556" width="24.5703125" style="43" customWidth="1"/>
    <col min="3557" max="3806" width="20.7109375" style="43"/>
    <col min="3807" max="3807" width="15.140625" style="43" bestFit="1" customWidth="1"/>
    <col min="3808" max="3811" width="20.7109375" style="43" customWidth="1"/>
    <col min="3812" max="3812" width="24.5703125" style="43" customWidth="1"/>
    <col min="3813" max="4062" width="20.7109375" style="43"/>
    <col min="4063" max="4063" width="15.140625" style="43" bestFit="1" customWidth="1"/>
    <col min="4064" max="4067" width="20.7109375" style="43" customWidth="1"/>
    <col min="4068" max="4068" width="24.5703125" style="43" customWidth="1"/>
    <col min="4069" max="4318" width="20.7109375" style="43"/>
    <col min="4319" max="4319" width="15.140625" style="43" bestFit="1" customWidth="1"/>
    <col min="4320" max="4323" width="20.7109375" style="43" customWidth="1"/>
    <col min="4324" max="4324" width="24.5703125" style="43" customWidth="1"/>
    <col min="4325" max="4574" width="20.7109375" style="43"/>
    <col min="4575" max="4575" width="15.140625" style="43" bestFit="1" customWidth="1"/>
    <col min="4576" max="4579" width="20.7109375" style="43" customWidth="1"/>
    <col min="4580" max="4580" width="24.5703125" style="43" customWidth="1"/>
    <col min="4581" max="4830" width="20.7109375" style="43"/>
    <col min="4831" max="4831" width="15.140625" style="43" bestFit="1" customWidth="1"/>
    <col min="4832" max="4835" width="20.7109375" style="43" customWidth="1"/>
    <col min="4836" max="4836" width="24.5703125" style="43" customWidth="1"/>
    <col min="4837" max="5086" width="20.7109375" style="43"/>
    <col min="5087" max="5087" width="15.140625" style="43" bestFit="1" customWidth="1"/>
    <col min="5088" max="5091" width="20.7109375" style="43" customWidth="1"/>
    <col min="5092" max="5092" width="24.5703125" style="43" customWidth="1"/>
    <col min="5093" max="5342" width="20.7109375" style="43"/>
    <col min="5343" max="5343" width="15.140625" style="43" bestFit="1" customWidth="1"/>
    <col min="5344" max="5347" width="20.7109375" style="43" customWidth="1"/>
    <col min="5348" max="5348" width="24.5703125" style="43" customWidth="1"/>
    <col min="5349" max="5598" width="20.7109375" style="43"/>
    <col min="5599" max="5599" width="15.140625" style="43" bestFit="1" customWidth="1"/>
    <col min="5600" max="5603" width="20.7109375" style="43" customWidth="1"/>
    <col min="5604" max="5604" width="24.5703125" style="43" customWidth="1"/>
    <col min="5605" max="5854" width="20.7109375" style="43"/>
    <col min="5855" max="5855" width="15.140625" style="43" bestFit="1" customWidth="1"/>
    <col min="5856" max="5859" width="20.7109375" style="43" customWidth="1"/>
    <col min="5860" max="5860" width="24.5703125" style="43" customWidth="1"/>
    <col min="5861" max="6110" width="20.7109375" style="43"/>
    <col min="6111" max="6111" width="15.140625" style="43" bestFit="1" customWidth="1"/>
    <col min="6112" max="6115" width="20.7109375" style="43" customWidth="1"/>
    <col min="6116" max="6116" width="24.5703125" style="43" customWidth="1"/>
    <col min="6117" max="6366" width="20.7109375" style="43"/>
    <col min="6367" max="6367" width="15.140625" style="43" bestFit="1" customWidth="1"/>
    <col min="6368" max="6371" width="20.7109375" style="43" customWidth="1"/>
    <col min="6372" max="6372" width="24.5703125" style="43" customWidth="1"/>
    <col min="6373" max="6622" width="20.7109375" style="43"/>
    <col min="6623" max="6623" width="15.140625" style="43" bestFit="1" customWidth="1"/>
    <col min="6624" max="6627" width="20.7109375" style="43" customWidth="1"/>
    <col min="6628" max="6628" width="24.5703125" style="43" customWidth="1"/>
    <col min="6629" max="6878" width="20.7109375" style="43"/>
    <col min="6879" max="6879" width="15.140625" style="43" bestFit="1" customWidth="1"/>
    <col min="6880" max="6883" width="20.7109375" style="43" customWidth="1"/>
    <col min="6884" max="6884" width="24.5703125" style="43" customWidth="1"/>
    <col min="6885" max="7134" width="20.7109375" style="43"/>
    <col min="7135" max="7135" width="15.140625" style="43" bestFit="1" customWidth="1"/>
    <col min="7136" max="7139" width="20.7109375" style="43" customWidth="1"/>
    <col min="7140" max="7140" width="24.5703125" style="43" customWidth="1"/>
    <col min="7141" max="7390" width="20.7109375" style="43"/>
    <col min="7391" max="7391" width="15.140625" style="43" bestFit="1" customWidth="1"/>
    <col min="7392" max="7395" width="20.7109375" style="43" customWidth="1"/>
    <col min="7396" max="7396" width="24.5703125" style="43" customWidth="1"/>
    <col min="7397" max="7646" width="20.7109375" style="43"/>
    <col min="7647" max="7647" width="15.140625" style="43" bestFit="1" customWidth="1"/>
    <col min="7648" max="7651" width="20.7109375" style="43" customWidth="1"/>
    <col min="7652" max="7652" width="24.5703125" style="43" customWidth="1"/>
    <col min="7653" max="7902" width="20.7109375" style="43"/>
    <col min="7903" max="7903" width="15.140625" style="43" bestFit="1" customWidth="1"/>
    <col min="7904" max="7907" width="20.7109375" style="43" customWidth="1"/>
    <col min="7908" max="7908" width="24.5703125" style="43" customWidth="1"/>
    <col min="7909" max="8158" width="20.7109375" style="43"/>
    <col min="8159" max="8159" width="15.140625" style="43" bestFit="1" customWidth="1"/>
    <col min="8160" max="8163" width="20.7109375" style="43" customWidth="1"/>
    <col min="8164" max="8164" width="24.5703125" style="43" customWidth="1"/>
    <col min="8165" max="8414" width="20.7109375" style="43"/>
    <col min="8415" max="8415" width="15.140625" style="43" bestFit="1" customWidth="1"/>
    <col min="8416" max="8419" width="20.7109375" style="43" customWidth="1"/>
    <col min="8420" max="8420" width="24.5703125" style="43" customWidth="1"/>
    <col min="8421" max="8670" width="20.7109375" style="43"/>
    <col min="8671" max="8671" width="15.140625" style="43" bestFit="1" customWidth="1"/>
    <col min="8672" max="8675" width="20.7109375" style="43" customWidth="1"/>
    <col min="8676" max="8676" width="24.5703125" style="43" customWidth="1"/>
    <col min="8677" max="8926" width="20.7109375" style="43"/>
    <col min="8927" max="8927" width="15.140625" style="43" bestFit="1" customWidth="1"/>
    <col min="8928" max="8931" width="20.7109375" style="43" customWidth="1"/>
    <col min="8932" max="8932" width="24.5703125" style="43" customWidth="1"/>
    <col min="8933" max="9182" width="20.7109375" style="43"/>
    <col min="9183" max="9183" width="15.140625" style="43" bestFit="1" customWidth="1"/>
    <col min="9184" max="9187" width="20.7109375" style="43" customWidth="1"/>
    <col min="9188" max="9188" width="24.5703125" style="43" customWidth="1"/>
    <col min="9189" max="9438" width="20.7109375" style="43"/>
    <col min="9439" max="9439" width="15.140625" style="43" bestFit="1" customWidth="1"/>
    <col min="9440" max="9443" width="20.7109375" style="43" customWidth="1"/>
    <col min="9444" max="9444" width="24.5703125" style="43" customWidth="1"/>
    <col min="9445" max="9694" width="20.7109375" style="43"/>
    <col min="9695" max="9695" width="15.140625" style="43" bestFit="1" customWidth="1"/>
    <col min="9696" max="9699" width="20.7109375" style="43" customWidth="1"/>
    <col min="9700" max="9700" width="24.5703125" style="43" customWidth="1"/>
    <col min="9701" max="9950" width="20.7109375" style="43"/>
    <col min="9951" max="9951" width="15.140625" style="43" bestFit="1" customWidth="1"/>
    <col min="9952" max="9955" width="20.7109375" style="43" customWidth="1"/>
    <col min="9956" max="9956" width="24.5703125" style="43" customWidth="1"/>
    <col min="9957" max="10206" width="20.7109375" style="43"/>
    <col min="10207" max="10207" width="15.140625" style="43" bestFit="1" customWidth="1"/>
    <col min="10208" max="10211" width="20.7109375" style="43" customWidth="1"/>
    <col min="10212" max="10212" width="24.5703125" style="43" customWidth="1"/>
    <col min="10213" max="10462" width="20.7109375" style="43"/>
    <col min="10463" max="10463" width="15.140625" style="43" bestFit="1" customWidth="1"/>
    <col min="10464" max="10467" width="20.7109375" style="43" customWidth="1"/>
    <col min="10468" max="10468" width="24.5703125" style="43" customWidth="1"/>
    <col min="10469" max="10718" width="20.7109375" style="43"/>
    <col min="10719" max="10719" width="15.140625" style="43" bestFit="1" customWidth="1"/>
    <col min="10720" max="10723" width="20.7109375" style="43" customWidth="1"/>
    <col min="10724" max="10724" width="24.5703125" style="43" customWidth="1"/>
    <col min="10725" max="10974" width="20.7109375" style="43"/>
    <col min="10975" max="10975" width="15.140625" style="43" bestFit="1" customWidth="1"/>
    <col min="10976" max="10979" width="20.7109375" style="43" customWidth="1"/>
    <col min="10980" max="10980" width="24.5703125" style="43" customWidth="1"/>
    <col min="10981" max="11230" width="20.7109375" style="43"/>
    <col min="11231" max="11231" width="15.140625" style="43" bestFit="1" customWidth="1"/>
    <col min="11232" max="11235" width="20.7109375" style="43" customWidth="1"/>
    <col min="11236" max="11236" width="24.5703125" style="43" customWidth="1"/>
    <col min="11237" max="11486" width="20.7109375" style="43"/>
    <col min="11487" max="11487" width="15.140625" style="43" bestFit="1" customWidth="1"/>
    <col min="11488" max="11491" width="20.7109375" style="43" customWidth="1"/>
    <col min="11492" max="11492" width="24.5703125" style="43" customWidth="1"/>
    <col min="11493" max="11742" width="20.7109375" style="43"/>
    <col min="11743" max="11743" width="15.140625" style="43" bestFit="1" customWidth="1"/>
    <col min="11744" max="11747" width="20.7109375" style="43" customWidth="1"/>
    <col min="11748" max="11748" width="24.5703125" style="43" customWidth="1"/>
    <col min="11749" max="11998" width="20.7109375" style="43"/>
    <col min="11999" max="11999" width="15.140625" style="43" bestFit="1" customWidth="1"/>
    <col min="12000" max="12003" width="20.7109375" style="43" customWidth="1"/>
    <col min="12004" max="12004" width="24.5703125" style="43" customWidth="1"/>
    <col min="12005" max="12254" width="20.7109375" style="43"/>
    <col min="12255" max="12255" width="15.140625" style="43" bestFit="1" customWidth="1"/>
    <col min="12256" max="12259" width="20.7109375" style="43" customWidth="1"/>
    <col min="12260" max="12260" width="24.5703125" style="43" customWidth="1"/>
    <col min="12261" max="12510" width="20.7109375" style="43"/>
    <col min="12511" max="12511" width="15.140625" style="43" bestFit="1" customWidth="1"/>
    <col min="12512" max="12515" width="20.7109375" style="43" customWidth="1"/>
    <col min="12516" max="12516" width="24.5703125" style="43" customWidth="1"/>
    <col min="12517" max="12766" width="20.7109375" style="43"/>
    <col min="12767" max="12767" width="15.140625" style="43" bestFit="1" customWidth="1"/>
    <col min="12768" max="12771" width="20.7109375" style="43" customWidth="1"/>
    <col min="12772" max="12772" width="24.5703125" style="43" customWidth="1"/>
    <col min="12773" max="13022" width="20.7109375" style="43"/>
    <col min="13023" max="13023" width="15.140625" style="43" bestFit="1" customWidth="1"/>
    <col min="13024" max="13027" width="20.7109375" style="43" customWidth="1"/>
    <col min="13028" max="13028" width="24.5703125" style="43" customWidth="1"/>
    <col min="13029" max="13278" width="20.7109375" style="43"/>
    <col min="13279" max="13279" width="15.140625" style="43" bestFit="1" customWidth="1"/>
    <col min="13280" max="13283" width="20.7109375" style="43" customWidth="1"/>
    <col min="13284" max="13284" width="24.5703125" style="43" customWidth="1"/>
    <col min="13285" max="13534" width="20.7109375" style="43"/>
    <col min="13535" max="13535" width="15.140625" style="43" bestFit="1" customWidth="1"/>
    <col min="13536" max="13539" width="20.7109375" style="43" customWidth="1"/>
    <col min="13540" max="13540" width="24.5703125" style="43" customWidth="1"/>
    <col min="13541" max="13790" width="20.7109375" style="43"/>
    <col min="13791" max="13791" width="15.140625" style="43" bestFit="1" customWidth="1"/>
    <col min="13792" max="13795" width="20.7109375" style="43" customWidth="1"/>
    <col min="13796" max="13796" width="24.5703125" style="43" customWidth="1"/>
    <col min="13797" max="14046" width="20.7109375" style="43"/>
    <col min="14047" max="14047" width="15.140625" style="43" bestFit="1" customWidth="1"/>
    <col min="14048" max="14051" width="20.7109375" style="43" customWidth="1"/>
    <col min="14052" max="14052" width="24.5703125" style="43" customWidth="1"/>
    <col min="14053" max="14302" width="20.7109375" style="43"/>
    <col min="14303" max="14303" width="15.140625" style="43" bestFit="1" customWidth="1"/>
    <col min="14304" max="14307" width="20.7109375" style="43" customWidth="1"/>
    <col min="14308" max="14308" width="24.5703125" style="43" customWidth="1"/>
    <col min="14309" max="14558" width="20.7109375" style="43"/>
    <col min="14559" max="14559" width="15.140625" style="43" bestFit="1" customWidth="1"/>
    <col min="14560" max="14563" width="20.7109375" style="43" customWidth="1"/>
    <col min="14564" max="14564" width="24.5703125" style="43" customWidth="1"/>
    <col min="14565" max="14814" width="20.7109375" style="43"/>
    <col min="14815" max="14815" width="15.140625" style="43" bestFit="1" customWidth="1"/>
    <col min="14816" max="14819" width="20.7109375" style="43" customWidth="1"/>
    <col min="14820" max="14820" width="24.5703125" style="43" customWidth="1"/>
    <col min="14821" max="15070" width="20.7109375" style="43"/>
    <col min="15071" max="15071" width="15.140625" style="43" bestFit="1" customWidth="1"/>
    <col min="15072" max="15075" width="20.7109375" style="43" customWidth="1"/>
    <col min="15076" max="15076" width="24.5703125" style="43" customWidth="1"/>
    <col min="15077" max="15326" width="20.7109375" style="43"/>
    <col min="15327" max="15327" width="15.140625" style="43" bestFit="1" customWidth="1"/>
    <col min="15328" max="15331" width="20.7109375" style="43" customWidth="1"/>
    <col min="15332" max="15332" width="24.5703125" style="43" customWidth="1"/>
    <col min="15333" max="15582" width="20.7109375" style="43"/>
    <col min="15583" max="15583" width="15.140625" style="43" bestFit="1" customWidth="1"/>
    <col min="15584" max="15587" width="20.7109375" style="43" customWidth="1"/>
    <col min="15588" max="15588" width="24.5703125" style="43" customWidth="1"/>
    <col min="15589" max="15838" width="20.7109375" style="43"/>
    <col min="15839" max="15839" width="15.140625" style="43" bestFit="1" customWidth="1"/>
    <col min="15840" max="15843" width="20.7109375" style="43" customWidth="1"/>
    <col min="15844" max="15844" width="24.5703125" style="43" customWidth="1"/>
    <col min="15845" max="16094" width="20.7109375" style="43"/>
    <col min="16095" max="16095" width="15.140625" style="43" bestFit="1" customWidth="1"/>
    <col min="16096" max="16099" width="20.7109375" style="43" customWidth="1"/>
    <col min="16100" max="16100" width="24.5703125" style="43" customWidth="1"/>
    <col min="16101" max="16384" width="20.7109375" style="43"/>
  </cols>
  <sheetData>
    <row r="1" spans="1:9" ht="18" customHeight="1" x14ac:dyDescent="0.25">
      <c r="A1" s="39" t="s">
        <v>3</v>
      </c>
      <c r="B1" s="39" t="s">
        <v>4</v>
      </c>
      <c r="C1" s="40" t="s">
        <v>5</v>
      </c>
      <c r="D1" s="41" t="s">
        <v>6</v>
      </c>
      <c r="E1" s="42" t="s">
        <v>7</v>
      </c>
      <c r="F1" s="41" t="s">
        <v>8</v>
      </c>
    </row>
    <row r="2" spans="1:9" s="45" customFormat="1" ht="14.25" customHeight="1" x14ac:dyDescent="0.25">
      <c r="A2" s="44" t="s">
        <v>162</v>
      </c>
      <c r="B2" s="59" t="s">
        <v>441</v>
      </c>
      <c r="C2" s="59" t="s">
        <v>448</v>
      </c>
      <c r="D2" s="59" t="s">
        <v>444</v>
      </c>
      <c r="E2" s="59" t="s">
        <v>446</v>
      </c>
      <c r="F2" s="59" t="s">
        <v>776</v>
      </c>
      <c r="G2" s="91"/>
      <c r="H2" s="95"/>
    </row>
    <row r="3" spans="1:9" s="45" customFormat="1" ht="14.25" customHeight="1" x14ac:dyDescent="0.25">
      <c r="A3" s="84" t="s">
        <v>297</v>
      </c>
      <c r="B3" s="92" t="s">
        <v>440</v>
      </c>
      <c r="C3" s="37" t="s">
        <v>442</v>
      </c>
      <c r="D3" s="37" t="s">
        <v>445</v>
      </c>
      <c r="E3" s="37" t="s">
        <v>438</v>
      </c>
      <c r="F3" s="37" t="s">
        <v>777</v>
      </c>
      <c r="G3" s="88"/>
      <c r="H3" s="95"/>
    </row>
    <row r="4" spans="1:9" s="45" customFormat="1" ht="14.25" customHeight="1" x14ac:dyDescent="0.25">
      <c r="A4" s="46"/>
      <c r="B4" s="50" t="s">
        <v>779</v>
      </c>
      <c r="C4" s="50" t="s">
        <v>443</v>
      </c>
      <c r="D4" s="122" t="s">
        <v>449</v>
      </c>
      <c r="E4" s="112" t="s">
        <v>439</v>
      </c>
      <c r="G4" s="88"/>
      <c r="H4" s="95"/>
    </row>
    <row r="5" spans="1:9" s="45" customFormat="1" ht="14.25" customHeight="1" x14ac:dyDescent="0.2">
      <c r="A5" s="47" t="s">
        <v>170</v>
      </c>
      <c r="B5" s="59" t="s">
        <v>414</v>
      </c>
      <c r="C5" s="59" t="s">
        <v>421</v>
      </c>
      <c r="D5" s="59" t="s">
        <v>418</v>
      </c>
      <c r="E5" s="59" t="s">
        <v>415</v>
      </c>
      <c r="F5" s="59" t="s">
        <v>427</v>
      </c>
      <c r="G5" s="91">
        <v>6</v>
      </c>
      <c r="H5" s="95"/>
    </row>
    <row r="6" spans="1:9" s="45" customFormat="1" ht="14.25" customHeight="1" x14ac:dyDescent="0.25">
      <c r="A6" s="84" t="s">
        <v>296</v>
      </c>
      <c r="B6" s="37" t="s">
        <v>409</v>
      </c>
      <c r="C6" s="37"/>
      <c r="D6" s="37" t="s">
        <v>423</v>
      </c>
      <c r="E6" s="37"/>
      <c r="F6" s="37"/>
      <c r="G6" s="88"/>
      <c r="H6" s="95"/>
    </row>
    <row r="7" spans="1:9" s="45" customFormat="1" ht="14.25" customHeight="1" x14ac:dyDescent="0.25">
      <c r="A7" s="48"/>
      <c r="C7" s="112"/>
      <c r="D7" s="44"/>
      <c r="E7" s="44"/>
      <c r="F7" s="50"/>
      <c r="G7" s="88"/>
      <c r="H7" s="95"/>
    </row>
    <row r="8" spans="1:9" s="45" customFormat="1" ht="14.25" customHeight="1" x14ac:dyDescent="0.2">
      <c r="A8" s="48" t="s">
        <v>171</v>
      </c>
      <c r="B8" s="59" t="s">
        <v>428</v>
      </c>
      <c r="C8" s="59"/>
      <c r="D8" s="59" t="s">
        <v>412</v>
      </c>
      <c r="E8" s="59"/>
      <c r="F8" s="59" t="s">
        <v>433</v>
      </c>
      <c r="G8" s="91">
        <v>4</v>
      </c>
      <c r="H8" s="95"/>
    </row>
    <row r="9" spans="1:9" s="45" customFormat="1" ht="14.25" customHeight="1" x14ac:dyDescent="0.25">
      <c r="A9" s="84" t="s">
        <v>298</v>
      </c>
      <c r="B9" s="37"/>
      <c r="C9" s="37"/>
      <c r="D9" s="37"/>
      <c r="E9" s="37"/>
      <c r="F9" s="37" t="s">
        <v>447</v>
      </c>
      <c r="G9" s="88">
        <v>1</v>
      </c>
      <c r="H9" s="95"/>
    </row>
    <row r="10" spans="1:9" s="45" customFormat="1" ht="14.25" customHeight="1" thickBot="1" x14ac:dyDescent="0.3">
      <c r="A10" s="48"/>
      <c r="C10" s="44"/>
      <c r="D10" s="44"/>
      <c r="E10" s="44"/>
      <c r="G10" s="88"/>
      <c r="H10" s="95"/>
    </row>
    <row r="11" spans="1:9" s="45" customFormat="1" ht="14.25" customHeight="1" x14ac:dyDescent="0.25">
      <c r="A11" s="132" t="s">
        <v>300</v>
      </c>
      <c r="B11" s="100"/>
      <c r="C11" s="100"/>
      <c r="D11" s="100"/>
      <c r="E11" s="113"/>
      <c r="F11" s="101"/>
      <c r="G11" s="88"/>
      <c r="H11" s="95"/>
      <c r="I11" s="45" t="s">
        <v>52</v>
      </c>
    </row>
    <row r="12" spans="1:9" s="45" customFormat="1" ht="14.25" customHeight="1" thickBot="1" x14ac:dyDescent="0.3">
      <c r="A12" s="133"/>
      <c r="B12" s="115"/>
      <c r="C12" s="115"/>
      <c r="D12" s="115"/>
      <c r="E12" s="115"/>
      <c r="F12" s="116"/>
      <c r="G12" s="88"/>
      <c r="H12" s="95"/>
    </row>
    <row r="13" spans="1:9" s="45" customFormat="1" ht="14.25" customHeight="1" x14ac:dyDescent="0.2">
      <c r="A13" s="48" t="s">
        <v>172</v>
      </c>
      <c r="B13" s="59" t="s">
        <v>395</v>
      </c>
      <c r="C13" s="59" t="s">
        <v>429</v>
      </c>
      <c r="D13" s="59" t="s">
        <v>451</v>
      </c>
      <c r="E13" s="59"/>
      <c r="F13" s="59" t="s">
        <v>416</v>
      </c>
      <c r="G13" s="91">
        <v>5</v>
      </c>
      <c r="H13" s="95"/>
    </row>
    <row r="14" spans="1:9" s="45" customFormat="1" ht="14.25" customHeight="1" x14ac:dyDescent="0.25">
      <c r="A14" s="48"/>
      <c r="B14" s="37"/>
      <c r="C14" s="37"/>
      <c r="D14" s="37"/>
      <c r="E14" s="37"/>
      <c r="F14" s="37" t="s">
        <v>417</v>
      </c>
      <c r="G14" s="88">
        <v>1</v>
      </c>
      <c r="H14" s="95"/>
    </row>
    <row r="15" spans="1:9" s="45" customFormat="1" ht="14.25" customHeight="1" thickBot="1" x14ac:dyDescent="0.3">
      <c r="A15" s="48"/>
      <c r="B15" s="114"/>
      <c r="D15" s="44"/>
      <c r="E15" s="44"/>
      <c r="F15" s="44"/>
      <c r="G15" s="88"/>
      <c r="H15" s="95"/>
    </row>
    <row r="16" spans="1:9" s="45" customFormat="1" ht="12" customHeight="1" x14ac:dyDescent="0.25">
      <c r="A16" s="48"/>
      <c r="C16" s="130"/>
      <c r="D16" s="130"/>
      <c r="E16" s="130"/>
      <c r="F16" s="130"/>
      <c r="G16" s="89"/>
      <c r="H16" s="95"/>
      <c r="I16" s="45" t="s">
        <v>437</v>
      </c>
    </row>
    <row r="17" spans="1:11" s="45" customFormat="1" ht="6" customHeight="1" x14ac:dyDescent="0.25">
      <c r="A17" s="49"/>
      <c r="B17" s="38"/>
      <c r="C17" s="131"/>
      <c r="D17" s="131"/>
      <c r="E17" s="131"/>
      <c r="F17" s="131"/>
      <c r="G17" s="89"/>
      <c r="H17" s="95"/>
    </row>
    <row r="18" spans="1:11" s="45" customFormat="1" ht="14.25" customHeight="1" x14ac:dyDescent="0.2">
      <c r="A18" s="48" t="s">
        <v>173</v>
      </c>
      <c r="B18" s="59" t="s">
        <v>396</v>
      </c>
      <c r="C18" s="59" t="s">
        <v>400</v>
      </c>
      <c r="D18" s="59" t="s">
        <v>431</v>
      </c>
      <c r="E18" s="59" t="s">
        <v>419</v>
      </c>
      <c r="F18" s="59" t="s">
        <v>401</v>
      </c>
      <c r="G18" s="91">
        <v>5</v>
      </c>
      <c r="H18" s="95"/>
    </row>
    <row r="19" spans="1:11" s="45" customFormat="1" ht="14.25" customHeight="1" x14ac:dyDescent="0.25">
      <c r="A19" s="48"/>
      <c r="B19" s="37"/>
      <c r="C19" s="37"/>
      <c r="D19" s="37"/>
      <c r="E19" s="37"/>
      <c r="F19" s="37"/>
      <c r="G19" s="88"/>
      <c r="H19" s="95"/>
    </row>
    <row r="20" spans="1:11" s="45" customFormat="1" ht="14.25" customHeight="1" x14ac:dyDescent="0.25">
      <c r="A20" s="48"/>
      <c r="B20" s="117"/>
      <c r="C20" s="44"/>
      <c r="D20" s="44"/>
      <c r="E20" s="44"/>
      <c r="F20" s="44"/>
      <c r="G20" s="88"/>
      <c r="H20" s="95"/>
    </row>
    <row r="21" spans="1:11" s="45" customFormat="1" ht="14.25" customHeight="1" x14ac:dyDescent="0.2">
      <c r="A21" s="54" t="s">
        <v>174</v>
      </c>
      <c r="B21" s="59" t="s">
        <v>397</v>
      </c>
      <c r="C21" s="59" t="s">
        <v>292</v>
      </c>
      <c r="D21" s="59" t="s">
        <v>404</v>
      </c>
      <c r="E21" s="59" t="s">
        <v>405</v>
      </c>
      <c r="F21" s="59"/>
      <c r="G21" s="91">
        <v>5</v>
      </c>
      <c r="H21" s="95"/>
    </row>
    <row r="22" spans="1:11" s="45" customFormat="1" ht="14.25" customHeight="1" x14ac:dyDescent="0.25">
      <c r="A22" s="48"/>
      <c r="B22" s="37"/>
      <c r="C22" s="37"/>
      <c r="D22" s="37"/>
      <c r="E22" s="37"/>
      <c r="F22" s="37"/>
      <c r="G22" s="88"/>
      <c r="H22" s="95"/>
    </row>
    <row r="23" spans="1:11" s="45" customFormat="1" ht="14.25" customHeight="1" x14ac:dyDescent="0.25">
      <c r="A23" s="49"/>
      <c r="B23" s="44"/>
      <c r="C23" s="44"/>
      <c r="D23" s="44"/>
      <c r="E23" s="44"/>
      <c r="F23" s="44"/>
      <c r="G23" s="88"/>
      <c r="H23" s="95"/>
    </row>
    <row r="24" spans="1:11" s="45" customFormat="1" ht="14.25" customHeight="1" x14ac:dyDescent="0.2">
      <c r="A24" s="48" t="s">
        <v>299</v>
      </c>
      <c r="B24" s="59" t="s">
        <v>430</v>
      </c>
      <c r="C24" s="59" t="s">
        <v>422</v>
      </c>
      <c r="D24" s="59" t="s">
        <v>436</v>
      </c>
      <c r="E24" s="59" t="s">
        <v>408</v>
      </c>
      <c r="F24" s="59" t="s">
        <v>402</v>
      </c>
      <c r="G24" s="91">
        <v>5</v>
      </c>
      <c r="H24" s="95"/>
    </row>
    <row r="25" spans="1:11" s="45" customFormat="1" ht="14.25" customHeight="1" x14ac:dyDescent="0.25">
      <c r="A25" s="48"/>
      <c r="B25" s="37"/>
      <c r="C25" s="92"/>
      <c r="D25" s="37"/>
      <c r="E25" s="37" t="s">
        <v>399</v>
      </c>
      <c r="F25" s="37" t="s">
        <v>413</v>
      </c>
      <c r="G25" s="88"/>
      <c r="H25" s="95"/>
      <c r="K25" s="45" t="s">
        <v>432</v>
      </c>
    </row>
    <row r="26" spans="1:11" s="45" customFormat="1" ht="14.25" customHeight="1" x14ac:dyDescent="0.25">
      <c r="A26" s="48"/>
      <c r="B26" s="44"/>
      <c r="C26" s="44"/>
      <c r="D26" s="44"/>
      <c r="E26" s="44"/>
      <c r="F26" s="44"/>
      <c r="G26" s="88"/>
      <c r="H26" s="95"/>
    </row>
    <row r="27" spans="1:11" s="45" customFormat="1" ht="18.75" customHeight="1" x14ac:dyDescent="0.2">
      <c r="A27" s="51" t="s">
        <v>175</v>
      </c>
      <c r="B27" s="59" t="s">
        <v>778</v>
      </c>
      <c r="C27" s="59" t="s">
        <v>406</v>
      </c>
      <c r="D27" s="59" t="s">
        <v>407</v>
      </c>
      <c r="E27" s="59" t="s">
        <v>424</v>
      </c>
      <c r="F27" s="59" t="s">
        <v>403</v>
      </c>
      <c r="G27" s="91">
        <v>5</v>
      </c>
      <c r="H27" s="96"/>
    </row>
    <row r="28" spans="1:11" s="45" customFormat="1" ht="14.25" customHeight="1" x14ac:dyDescent="0.25">
      <c r="A28" s="52"/>
      <c r="B28" s="37"/>
      <c r="C28" s="37"/>
      <c r="D28" s="37"/>
      <c r="E28" s="37" t="s">
        <v>425</v>
      </c>
      <c r="F28" s="37"/>
      <c r="G28" s="88"/>
      <c r="H28" s="97"/>
    </row>
    <row r="29" spans="1:11" s="45" customFormat="1" ht="14.25" customHeight="1" x14ac:dyDescent="0.25">
      <c r="A29" s="48"/>
      <c r="B29" s="44"/>
      <c r="C29" s="44"/>
      <c r="D29" s="44"/>
      <c r="E29" s="44"/>
      <c r="G29" s="88"/>
      <c r="H29" s="97"/>
    </row>
    <row r="30" spans="1:11" s="45" customFormat="1" ht="14.25" customHeight="1" x14ac:dyDescent="0.2">
      <c r="A30" s="48" t="s">
        <v>176</v>
      </c>
      <c r="B30" s="59" t="s">
        <v>398</v>
      </c>
      <c r="C30" s="59" t="s">
        <v>420</v>
      </c>
      <c r="D30" s="59" t="s">
        <v>411</v>
      </c>
      <c r="E30" s="59" t="s">
        <v>410</v>
      </c>
      <c r="F30" s="59" t="s">
        <v>426</v>
      </c>
      <c r="G30" s="91">
        <v>5</v>
      </c>
      <c r="H30" s="95"/>
    </row>
    <row r="31" spans="1:11" s="45" customFormat="1" ht="14.25" customHeight="1" x14ac:dyDescent="0.25">
      <c r="A31" s="48"/>
      <c r="B31" s="37"/>
      <c r="C31" s="60" t="s">
        <v>775</v>
      </c>
      <c r="D31" s="61"/>
      <c r="E31" s="37"/>
      <c r="F31" s="37"/>
      <c r="G31" s="88">
        <v>1</v>
      </c>
      <c r="H31" s="95"/>
    </row>
    <row r="32" spans="1:11" s="45" customFormat="1" ht="18" customHeight="1" x14ac:dyDescent="0.25">
      <c r="A32" s="48"/>
      <c r="B32" s="118"/>
      <c r="C32" s="44"/>
      <c r="F32" s="123"/>
      <c r="G32" s="88">
        <v>1</v>
      </c>
      <c r="H32" s="53"/>
    </row>
    <row r="33" spans="1:7" ht="18" customHeight="1" x14ac:dyDescent="0.25">
      <c r="A33" s="42" t="s">
        <v>177</v>
      </c>
      <c r="B33" s="60" t="s">
        <v>434</v>
      </c>
      <c r="C33" s="60" t="s">
        <v>435</v>
      </c>
      <c r="D33" s="60" t="s">
        <v>450</v>
      </c>
      <c r="E33" s="37"/>
      <c r="F33" s="92"/>
      <c r="G33" s="91"/>
    </row>
    <row r="34" spans="1:7" x14ac:dyDescent="0.25">
      <c r="A34"/>
      <c r="B34" s="102"/>
      <c r="C34" s="55"/>
      <c r="G34" s="88"/>
    </row>
    <row r="35" spans="1:7" x14ac:dyDescent="0.25">
      <c r="G35" s="90">
        <f>SUM(G2:G32)</f>
        <v>44</v>
      </c>
    </row>
    <row r="36" spans="1:7" x14ac:dyDescent="0.25">
      <c r="C36" s="53" t="s">
        <v>108</v>
      </c>
    </row>
  </sheetData>
  <mergeCells count="5">
    <mergeCell ref="F16:F17"/>
    <mergeCell ref="A11:A12"/>
    <mergeCell ref="C16:C17"/>
    <mergeCell ref="D16:D17"/>
    <mergeCell ref="E16:E17"/>
  </mergeCells>
  <phoneticPr fontId="20" alignment="center"/>
  <pageMargins left="0.7" right="0.7" top="0.75" bottom="0.25" header="0.3" footer="0.3"/>
  <pageSetup scale="5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CFEBD-3BD4-405D-8F01-EB81C24F2B53}">
  <sheetPr>
    <pageSetUpPr fitToPage="1"/>
  </sheetPr>
  <dimension ref="A1:G34"/>
  <sheetViews>
    <sheetView tabSelected="1" zoomScale="96" zoomScaleNormal="96" workbookViewId="0">
      <selection activeCell="E29" sqref="E29"/>
    </sheetView>
  </sheetViews>
  <sheetFormatPr defaultColWidth="20.7109375" defaultRowHeight="15.75" x14ac:dyDescent="0.25"/>
  <cols>
    <col min="1" max="1" width="17" style="53" customWidth="1"/>
    <col min="2" max="2" width="20" style="53" customWidth="1"/>
    <col min="3" max="3" width="19.28515625" style="53" customWidth="1"/>
    <col min="4" max="4" width="21.85546875" style="53" customWidth="1"/>
    <col min="5" max="5" width="20.42578125" style="53" customWidth="1"/>
    <col min="6" max="6" width="21.85546875" style="53" bestFit="1" customWidth="1"/>
    <col min="7" max="7" width="9.5703125" style="90" customWidth="1"/>
    <col min="8" max="216" width="20.7109375" style="43"/>
    <col min="217" max="217" width="15.140625" style="43" bestFit="1" customWidth="1"/>
    <col min="218" max="221" width="20.7109375" style="43" customWidth="1"/>
    <col min="222" max="222" width="24.5703125" style="43" customWidth="1"/>
    <col min="223" max="472" width="20.7109375" style="43"/>
    <col min="473" max="473" width="15.140625" style="43" bestFit="1" customWidth="1"/>
    <col min="474" max="477" width="20.7109375" style="43" customWidth="1"/>
    <col min="478" max="478" width="24.5703125" style="43" customWidth="1"/>
    <col min="479" max="728" width="20.7109375" style="43"/>
    <col min="729" max="729" width="15.140625" style="43" bestFit="1" customWidth="1"/>
    <col min="730" max="733" width="20.7109375" style="43" customWidth="1"/>
    <col min="734" max="734" width="24.5703125" style="43" customWidth="1"/>
    <col min="735" max="984" width="20.7109375" style="43"/>
    <col min="985" max="985" width="15.140625" style="43" bestFit="1" customWidth="1"/>
    <col min="986" max="989" width="20.7109375" style="43" customWidth="1"/>
    <col min="990" max="990" width="24.5703125" style="43" customWidth="1"/>
    <col min="991" max="1240" width="20.7109375" style="43"/>
    <col min="1241" max="1241" width="15.140625" style="43" bestFit="1" customWidth="1"/>
    <col min="1242" max="1245" width="20.7109375" style="43" customWidth="1"/>
    <col min="1246" max="1246" width="24.5703125" style="43" customWidth="1"/>
    <col min="1247" max="1496" width="20.7109375" style="43"/>
    <col min="1497" max="1497" width="15.140625" style="43" bestFit="1" customWidth="1"/>
    <col min="1498" max="1501" width="20.7109375" style="43" customWidth="1"/>
    <col min="1502" max="1502" width="24.5703125" style="43" customWidth="1"/>
    <col min="1503" max="1752" width="20.7109375" style="43"/>
    <col min="1753" max="1753" width="15.140625" style="43" bestFit="1" customWidth="1"/>
    <col min="1754" max="1757" width="20.7109375" style="43" customWidth="1"/>
    <col min="1758" max="1758" width="24.5703125" style="43" customWidth="1"/>
    <col min="1759" max="2008" width="20.7109375" style="43"/>
    <col min="2009" max="2009" width="15.140625" style="43" bestFit="1" customWidth="1"/>
    <col min="2010" max="2013" width="20.7109375" style="43" customWidth="1"/>
    <col min="2014" max="2014" width="24.5703125" style="43" customWidth="1"/>
    <col min="2015" max="2264" width="20.7109375" style="43"/>
    <col min="2265" max="2265" width="15.140625" style="43" bestFit="1" customWidth="1"/>
    <col min="2266" max="2269" width="20.7109375" style="43" customWidth="1"/>
    <col min="2270" max="2270" width="24.5703125" style="43" customWidth="1"/>
    <col min="2271" max="2520" width="20.7109375" style="43"/>
    <col min="2521" max="2521" width="15.140625" style="43" bestFit="1" customWidth="1"/>
    <col min="2522" max="2525" width="20.7109375" style="43" customWidth="1"/>
    <col min="2526" max="2526" width="24.5703125" style="43" customWidth="1"/>
    <col min="2527" max="2776" width="20.7109375" style="43"/>
    <col min="2777" max="2777" width="15.140625" style="43" bestFit="1" customWidth="1"/>
    <col min="2778" max="2781" width="20.7109375" style="43" customWidth="1"/>
    <col min="2782" max="2782" width="24.5703125" style="43" customWidth="1"/>
    <col min="2783" max="3032" width="20.7109375" style="43"/>
    <col min="3033" max="3033" width="15.140625" style="43" bestFit="1" customWidth="1"/>
    <col min="3034" max="3037" width="20.7109375" style="43" customWidth="1"/>
    <col min="3038" max="3038" width="24.5703125" style="43" customWidth="1"/>
    <col min="3039" max="3288" width="20.7109375" style="43"/>
    <col min="3289" max="3289" width="15.140625" style="43" bestFit="1" customWidth="1"/>
    <col min="3290" max="3293" width="20.7109375" style="43" customWidth="1"/>
    <col min="3294" max="3294" width="24.5703125" style="43" customWidth="1"/>
    <col min="3295" max="3544" width="20.7109375" style="43"/>
    <col min="3545" max="3545" width="15.140625" style="43" bestFit="1" customWidth="1"/>
    <col min="3546" max="3549" width="20.7109375" style="43" customWidth="1"/>
    <col min="3550" max="3550" width="24.5703125" style="43" customWidth="1"/>
    <col min="3551" max="3800" width="20.7109375" style="43"/>
    <col min="3801" max="3801" width="15.140625" style="43" bestFit="1" customWidth="1"/>
    <col min="3802" max="3805" width="20.7109375" style="43" customWidth="1"/>
    <col min="3806" max="3806" width="24.5703125" style="43" customWidth="1"/>
    <col min="3807" max="4056" width="20.7109375" style="43"/>
    <col min="4057" max="4057" width="15.140625" style="43" bestFit="1" customWidth="1"/>
    <col min="4058" max="4061" width="20.7109375" style="43" customWidth="1"/>
    <col min="4062" max="4062" width="24.5703125" style="43" customWidth="1"/>
    <col min="4063" max="4312" width="20.7109375" style="43"/>
    <col min="4313" max="4313" width="15.140625" style="43" bestFit="1" customWidth="1"/>
    <col min="4314" max="4317" width="20.7109375" style="43" customWidth="1"/>
    <col min="4318" max="4318" width="24.5703125" style="43" customWidth="1"/>
    <col min="4319" max="4568" width="20.7109375" style="43"/>
    <col min="4569" max="4569" width="15.140625" style="43" bestFit="1" customWidth="1"/>
    <col min="4570" max="4573" width="20.7109375" style="43" customWidth="1"/>
    <col min="4574" max="4574" width="24.5703125" style="43" customWidth="1"/>
    <col min="4575" max="4824" width="20.7109375" style="43"/>
    <col min="4825" max="4825" width="15.140625" style="43" bestFit="1" customWidth="1"/>
    <col min="4826" max="4829" width="20.7109375" style="43" customWidth="1"/>
    <col min="4830" max="4830" width="24.5703125" style="43" customWidth="1"/>
    <col min="4831" max="5080" width="20.7109375" style="43"/>
    <col min="5081" max="5081" width="15.140625" style="43" bestFit="1" customWidth="1"/>
    <col min="5082" max="5085" width="20.7109375" style="43" customWidth="1"/>
    <col min="5086" max="5086" width="24.5703125" style="43" customWidth="1"/>
    <col min="5087" max="5336" width="20.7109375" style="43"/>
    <col min="5337" max="5337" width="15.140625" style="43" bestFit="1" customWidth="1"/>
    <col min="5338" max="5341" width="20.7109375" style="43" customWidth="1"/>
    <col min="5342" max="5342" width="24.5703125" style="43" customWidth="1"/>
    <col min="5343" max="5592" width="20.7109375" style="43"/>
    <col min="5593" max="5593" width="15.140625" style="43" bestFit="1" customWidth="1"/>
    <col min="5594" max="5597" width="20.7109375" style="43" customWidth="1"/>
    <col min="5598" max="5598" width="24.5703125" style="43" customWidth="1"/>
    <col min="5599" max="5848" width="20.7109375" style="43"/>
    <col min="5849" max="5849" width="15.140625" style="43" bestFit="1" customWidth="1"/>
    <col min="5850" max="5853" width="20.7109375" style="43" customWidth="1"/>
    <col min="5854" max="5854" width="24.5703125" style="43" customWidth="1"/>
    <col min="5855" max="6104" width="20.7109375" style="43"/>
    <col min="6105" max="6105" width="15.140625" style="43" bestFit="1" customWidth="1"/>
    <col min="6106" max="6109" width="20.7109375" style="43" customWidth="1"/>
    <col min="6110" max="6110" width="24.5703125" style="43" customWidth="1"/>
    <col min="6111" max="6360" width="20.7109375" style="43"/>
    <col min="6361" max="6361" width="15.140625" style="43" bestFit="1" customWidth="1"/>
    <col min="6362" max="6365" width="20.7109375" style="43" customWidth="1"/>
    <col min="6366" max="6366" width="24.5703125" style="43" customWidth="1"/>
    <col min="6367" max="6616" width="20.7109375" style="43"/>
    <col min="6617" max="6617" width="15.140625" style="43" bestFit="1" customWidth="1"/>
    <col min="6618" max="6621" width="20.7109375" style="43" customWidth="1"/>
    <col min="6622" max="6622" width="24.5703125" style="43" customWidth="1"/>
    <col min="6623" max="6872" width="20.7109375" style="43"/>
    <col min="6873" max="6873" width="15.140625" style="43" bestFit="1" customWidth="1"/>
    <col min="6874" max="6877" width="20.7109375" style="43" customWidth="1"/>
    <col min="6878" max="6878" width="24.5703125" style="43" customWidth="1"/>
    <col min="6879" max="7128" width="20.7109375" style="43"/>
    <col min="7129" max="7129" width="15.140625" style="43" bestFit="1" customWidth="1"/>
    <col min="7130" max="7133" width="20.7109375" style="43" customWidth="1"/>
    <col min="7134" max="7134" width="24.5703125" style="43" customWidth="1"/>
    <col min="7135" max="7384" width="20.7109375" style="43"/>
    <col min="7385" max="7385" width="15.140625" style="43" bestFit="1" customWidth="1"/>
    <col min="7386" max="7389" width="20.7109375" style="43" customWidth="1"/>
    <col min="7390" max="7390" width="24.5703125" style="43" customWidth="1"/>
    <col min="7391" max="7640" width="20.7109375" style="43"/>
    <col min="7641" max="7641" width="15.140625" style="43" bestFit="1" customWidth="1"/>
    <col min="7642" max="7645" width="20.7109375" style="43" customWidth="1"/>
    <col min="7646" max="7646" width="24.5703125" style="43" customWidth="1"/>
    <col min="7647" max="7896" width="20.7109375" style="43"/>
    <col min="7897" max="7897" width="15.140625" style="43" bestFit="1" customWidth="1"/>
    <col min="7898" max="7901" width="20.7109375" style="43" customWidth="1"/>
    <col min="7902" max="7902" width="24.5703125" style="43" customWidth="1"/>
    <col min="7903" max="8152" width="20.7109375" style="43"/>
    <col min="8153" max="8153" width="15.140625" style="43" bestFit="1" customWidth="1"/>
    <col min="8154" max="8157" width="20.7109375" style="43" customWidth="1"/>
    <col min="8158" max="8158" width="24.5703125" style="43" customWidth="1"/>
    <col min="8159" max="8408" width="20.7109375" style="43"/>
    <col min="8409" max="8409" width="15.140625" style="43" bestFit="1" customWidth="1"/>
    <col min="8410" max="8413" width="20.7109375" style="43" customWidth="1"/>
    <col min="8414" max="8414" width="24.5703125" style="43" customWidth="1"/>
    <col min="8415" max="8664" width="20.7109375" style="43"/>
    <col min="8665" max="8665" width="15.140625" style="43" bestFit="1" customWidth="1"/>
    <col min="8666" max="8669" width="20.7109375" style="43" customWidth="1"/>
    <col min="8670" max="8670" width="24.5703125" style="43" customWidth="1"/>
    <col min="8671" max="8920" width="20.7109375" style="43"/>
    <col min="8921" max="8921" width="15.140625" style="43" bestFit="1" customWidth="1"/>
    <col min="8922" max="8925" width="20.7109375" style="43" customWidth="1"/>
    <col min="8926" max="8926" width="24.5703125" style="43" customWidth="1"/>
    <col min="8927" max="9176" width="20.7109375" style="43"/>
    <col min="9177" max="9177" width="15.140625" style="43" bestFit="1" customWidth="1"/>
    <col min="9178" max="9181" width="20.7109375" style="43" customWidth="1"/>
    <col min="9182" max="9182" width="24.5703125" style="43" customWidth="1"/>
    <col min="9183" max="9432" width="20.7109375" style="43"/>
    <col min="9433" max="9433" width="15.140625" style="43" bestFit="1" customWidth="1"/>
    <col min="9434" max="9437" width="20.7109375" style="43" customWidth="1"/>
    <col min="9438" max="9438" width="24.5703125" style="43" customWidth="1"/>
    <col min="9439" max="9688" width="20.7109375" style="43"/>
    <col min="9689" max="9689" width="15.140625" style="43" bestFit="1" customWidth="1"/>
    <col min="9690" max="9693" width="20.7109375" style="43" customWidth="1"/>
    <col min="9694" max="9694" width="24.5703125" style="43" customWidth="1"/>
    <col min="9695" max="9944" width="20.7109375" style="43"/>
    <col min="9945" max="9945" width="15.140625" style="43" bestFit="1" customWidth="1"/>
    <col min="9946" max="9949" width="20.7109375" style="43" customWidth="1"/>
    <col min="9950" max="9950" width="24.5703125" style="43" customWidth="1"/>
    <col min="9951" max="10200" width="20.7109375" style="43"/>
    <col min="10201" max="10201" width="15.140625" style="43" bestFit="1" customWidth="1"/>
    <col min="10202" max="10205" width="20.7109375" style="43" customWidth="1"/>
    <col min="10206" max="10206" width="24.5703125" style="43" customWidth="1"/>
    <col min="10207" max="10456" width="20.7109375" style="43"/>
    <col min="10457" max="10457" width="15.140625" style="43" bestFit="1" customWidth="1"/>
    <col min="10458" max="10461" width="20.7109375" style="43" customWidth="1"/>
    <col min="10462" max="10462" width="24.5703125" style="43" customWidth="1"/>
    <col min="10463" max="10712" width="20.7109375" style="43"/>
    <col min="10713" max="10713" width="15.140625" style="43" bestFit="1" customWidth="1"/>
    <col min="10714" max="10717" width="20.7109375" style="43" customWidth="1"/>
    <col min="10718" max="10718" width="24.5703125" style="43" customWidth="1"/>
    <col min="10719" max="10968" width="20.7109375" style="43"/>
    <col min="10969" max="10969" width="15.140625" style="43" bestFit="1" customWidth="1"/>
    <col min="10970" max="10973" width="20.7109375" style="43" customWidth="1"/>
    <col min="10974" max="10974" width="24.5703125" style="43" customWidth="1"/>
    <col min="10975" max="11224" width="20.7109375" style="43"/>
    <col min="11225" max="11225" width="15.140625" style="43" bestFit="1" customWidth="1"/>
    <col min="11226" max="11229" width="20.7109375" style="43" customWidth="1"/>
    <col min="11230" max="11230" width="24.5703125" style="43" customWidth="1"/>
    <col min="11231" max="11480" width="20.7109375" style="43"/>
    <col min="11481" max="11481" width="15.140625" style="43" bestFit="1" customWidth="1"/>
    <col min="11482" max="11485" width="20.7109375" style="43" customWidth="1"/>
    <col min="11486" max="11486" width="24.5703125" style="43" customWidth="1"/>
    <col min="11487" max="11736" width="20.7109375" style="43"/>
    <col min="11737" max="11737" width="15.140625" style="43" bestFit="1" customWidth="1"/>
    <col min="11738" max="11741" width="20.7109375" style="43" customWidth="1"/>
    <col min="11742" max="11742" width="24.5703125" style="43" customWidth="1"/>
    <col min="11743" max="11992" width="20.7109375" style="43"/>
    <col min="11993" max="11993" width="15.140625" style="43" bestFit="1" customWidth="1"/>
    <col min="11994" max="11997" width="20.7109375" style="43" customWidth="1"/>
    <col min="11998" max="11998" width="24.5703125" style="43" customWidth="1"/>
    <col min="11999" max="12248" width="20.7109375" style="43"/>
    <col min="12249" max="12249" width="15.140625" style="43" bestFit="1" customWidth="1"/>
    <col min="12250" max="12253" width="20.7109375" style="43" customWidth="1"/>
    <col min="12254" max="12254" width="24.5703125" style="43" customWidth="1"/>
    <col min="12255" max="12504" width="20.7109375" style="43"/>
    <col min="12505" max="12505" width="15.140625" style="43" bestFit="1" customWidth="1"/>
    <col min="12506" max="12509" width="20.7109375" style="43" customWidth="1"/>
    <col min="12510" max="12510" width="24.5703125" style="43" customWidth="1"/>
    <col min="12511" max="12760" width="20.7109375" style="43"/>
    <col min="12761" max="12761" width="15.140625" style="43" bestFit="1" customWidth="1"/>
    <col min="12762" max="12765" width="20.7109375" style="43" customWidth="1"/>
    <col min="12766" max="12766" width="24.5703125" style="43" customWidth="1"/>
    <col min="12767" max="13016" width="20.7109375" style="43"/>
    <col min="13017" max="13017" width="15.140625" style="43" bestFit="1" customWidth="1"/>
    <col min="13018" max="13021" width="20.7109375" style="43" customWidth="1"/>
    <col min="13022" max="13022" width="24.5703125" style="43" customWidth="1"/>
    <col min="13023" max="13272" width="20.7109375" style="43"/>
    <col min="13273" max="13273" width="15.140625" style="43" bestFit="1" customWidth="1"/>
    <col min="13274" max="13277" width="20.7109375" style="43" customWidth="1"/>
    <col min="13278" max="13278" width="24.5703125" style="43" customWidth="1"/>
    <col min="13279" max="13528" width="20.7109375" style="43"/>
    <col min="13529" max="13529" width="15.140625" style="43" bestFit="1" customWidth="1"/>
    <col min="13530" max="13533" width="20.7109375" style="43" customWidth="1"/>
    <col min="13534" max="13534" width="24.5703125" style="43" customWidth="1"/>
    <col min="13535" max="13784" width="20.7109375" style="43"/>
    <col min="13785" max="13785" width="15.140625" style="43" bestFit="1" customWidth="1"/>
    <col min="13786" max="13789" width="20.7109375" style="43" customWidth="1"/>
    <col min="13790" max="13790" width="24.5703125" style="43" customWidth="1"/>
    <col min="13791" max="14040" width="20.7109375" style="43"/>
    <col min="14041" max="14041" width="15.140625" style="43" bestFit="1" customWidth="1"/>
    <col min="14042" max="14045" width="20.7109375" style="43" customWidth="1"/>
    <col min="14046" max="14046" width="24.5703125" style="43" customWidth="1"/>
    <col min="14047" max="14296" width="20.7109375" style="43"/>
    <col min="14297" max="14297" width="15.140625" style="43" bestFit="1" customWidth="1"/>
    <col min="14298" max="14301" width="20.7109375" style="43" customWidth="1"/>
    <col min="14302" max="14302" width="24.5703125" style="43" customWidth="1"/>
    <col min="14303" max="14552" width="20.7109375" style="43"/>
    <col min="14553" max="14553" width="15.140625" style="43" bestFit="1" customWidth="1"/>
    <col min="14554" max="14557" width="20.7109375" style="43" customWidth="1"/>
    <col min="14558" max="14558" width="24.5703125" style="43" customWidth="1"/>
    <col min="14559" max="14808" width="20.7109375" style="43"/>
    <col min="14809" max="14809" width="15.140625" style="43" bestFit="1" customWidth="1"/>
    <col min="14810" max="14813" width="20.7109375" style="43" customWidth="1"/>
    <col min="14814" max="14814" width="24.5703125" style="43" customWidth="1"/>
    <col min="14815" max="15064" width="20.7109375" style="43"/>
    <col min="15065" max="15065" width="15.140625" style="43" bestFit="1" customWidth="1"/>
    <col min="15066" max="15069" width="20.7109375" style="43" customWidth="1"/>
    <col min="15070" max="15070" width="24.5703125" style="43" customWidth="1"/>
    <col min="15071" max="15320" width="20.7109375" style="43"/>
    <col min="15321" max="15321" width="15.140625" style="43" bestFit="1" customWidth="1"/>
    <col min="15322" max="15325" width="20.7109375" style="43" customWidth="1"/>
    <col min="15326" max="15326" width="24.5703125" style="43" customWidth="1"/>
    <col min="15327" max="15576" width="20.7109375" style="43"/>
    <col min="15577" max="15577" width="15.140625" style="43" bestFit="1" customWidth="1"/>
    <col min="15578" max="15581" width="20.7109375" style="43" customWidth="1"/>
    <col min="15582" max="15582" width="24.5703125" style="43" customWidth="1"/>
    <col min="15583" max="15832" width="20.7109375" style="43"/>
    <col min="15833" max="15833" width="15.140625" style="43" bestFit="1" customWidth="1"/>
    <col min="15834" max="15837" width="20.7109375" style="43" customWidth="1"/>
    <col min="15838" max="15838" width="24.5703125" style="43" customWidth="1"/>
    <col min="15839" max="16088" width="20.7109375" style="43"/>
    <col min="16089" max="16089" width="15.140625" style="43" bestFit="1" customWidth="1"/>
    <col min="16090" max="16093" width="20.7109375" style="43" customWidth="1"/>
    <col min="16094" max="16094" width="24.5703125" style="43" customWidth="1"/>
    <col min="16095" max="16384" width="20.7109375" style="43"/>
  </cols>
  <sheetData>
    <row r="1" spans="1:7" ht="18" customHeight="1" x14ac:dyDescent="0.25">
      <c r="A1" s="39" t="s">
        <v>3</v>
      </c>
      <c r="B1" s="39" t="s">
        <v>4</v>
      </c>
      <c r="C1" s="40" t="s">
        <v>5</v>
      </c>
      <c r="D1" s="41" t="s">
        <v>6</v>
      </c>
      <c r="E1" s="42" t="s">
        <v>7</v>
      </c>
      <c r="F1" s="41" t="s">
        <v>8</v>
      </c>
    </row>
    <row r="2" spans="1:7" s="45" customFormat="1" ht="14.25" customHeight="1" x14ac:dyDescent="0.25">
      <c r="A2" s="44" t="s">
        <v>162</v>
      </c>
      <c r="B2" s="59" t="s">
        <v>1011</v>
      </c>
      <c r="C2" s="59" t="s">
        <v>1016</v>
      </c>
      <c r="D2" s="59" t="s">
        <v>1019</v>
      </c>
      <c r="E2" s="59" t="s">
        <v>1022</v>
      </c>
      <c r="F2" s="59" t="s">
        <v>1025</v>
      </c>
      <c r="G2" s="91"/>
    </row>
    <row r="3" spans="1:7" s="45" customFormat="1" ht="14.25" customHeight="1" x14ac:dyDescent="0.25">
      <c r="A3" s="84" t="s">
        <v>297</v>
      </c>
      <c r="B3" s="92" t="s">
        <v>1012</v>
      </c>
      <c r="C3" s="37" t="s">
        <v>1017</v>
      </c>
      <c r="D3" s="37" t="s">
        <v>1020</v>
      </c>
      <c r="E3" s="37" t="s">
        <v>1023</v>
      </c>
      <c r="F3" s="37" t="s">
        <v>1026</v>
      </c>
      <c r="G3" s="88"/>
    </row>
    <row r="4" spans="1:7" s="45" customFormat="1" ht="14.25" customHeight="1" x14ac:dyDescent="0.25">
      <c r="A4" s="46"/>
      <c r="B4" s="44" t="s">
        <v>1013</v>
      </c>
      <c r="C4" s="44" t="s">
        <v>1018</v>
      </c>
      <c r="D4" s="44" t="s">
        <v>1021</v>
      </c>
      <c r="E4" s="44" t="s">
        <v>1024</v>
      </c>
      <c r="F4" s="44" t="s">
        <v>1027</v>
      </c>
      <c r="G4" s="88"/>
    </row>
    <row r="5" spans="1:7" s="45" customFormat="1" ht="14.25" customHeight="1" x14ac:dyDescent="0.2">
      <c r="A5" s="47" t="s">
        <v>170</v>
      </c>
      <c r="B5" s="59" t="s">
        <v>966</v>
      </c>
      <c r="C5" s="59" t="s">
        <v>965</v>
      </c>
      <c r="D5" s="59"/>
      <c r="E5" s="59"/>
      <c r="F5" s="59" t="s">
        <v>293</v>
      </c>
      <c r="G5" s="91">
        <v>3</v>
      </c>
    </row>
    <row r="6" spans="1:7" s="45" customFormat="1" ht="14.25" customHeight="1" x14ac:dyDescent="0.25">
      <c r="A6" s="84" t="s">
        <v>296</v>
      </c>
      <c r="B6" s="92"/>
      <c r="C6" s="37"/>
      <c r="D6" s="37"/>
      <c r="E6" s="37"/>
      <c r="F6" s="37"/>
      <c r="G6" s="88"/>
    </row>
    <row r="7" spans="1:7" s="45" customFormat="1" ht="14.25" customHeight="1" x14ac:dyDescent="0.25">
      <c r="A7" s="138"/>
      <c r="B7" s="44"/>
      <c r="C7" s="44"/>
      <c r="D7" s="44"/>
      <c r="E7" s="44"/>
      <c r="F7" s="44"/>
      <c r="G7" s="88"/>
    </row>
    <row r="8" spans="1:7" s="45" customFormat="1" ht="14.25" customHeight="1" x14ac:dyDescent="0.2">
      <c r="A8" s="48" t="s">
        <v>171</v>
      </c>
      <c r="B8" s="59" t="s">
        <v>980</v>
      </c>
      <c r="C8" s="59" t="s">
        <v>980</v>
      </c>
      <c r="D8" s="59" t="s">
        <v>980</v>
      </c>
      <c r="E8" s="59" t="s">
        <v>970</v>
      </c>
      <c r="F8" s="59" t="s">
        <v>1009</v>
      </c>
      <c r="G8" s="91">
        <v>3</v>
      </c>
    </row>
    <row r="9" spans="1:7" s="45" customFormat="1" ht="14.25" customHeight="1" x14ac:dyDescent="0.25">
      <c r="A9" s="84" t="s">
        <v>298</v>
      </c>
      <c r="B9" s="92"/>
      <c r="C9" s="37"/>
      <c r="D9" s="37"/>
      <c r="E9" s="37"/>
      <c r="F9" s="37"/>
      <c r="G9" s="88"/>
    </row>
    <row r="10" spans="1:7" s="45" customFormat="1" ht="14.25" customHeight="1" thickBot="1" x14ac:dyDescent="0.3">
      <c r="A10" s="48"/>
      <c r="B10" s="44"/>
      <c r="C10" s="44"/>
      <c r="D10" s="44"/>
      <c r="E10" s="44"/>
      <c r="F10" s="44"/>
      <c r="G10" s="88"/>
    </row>
    <row r="11" spans="1:7" s="45" customFormat="1" ht="14.25" customHeight="1" x14ac:dyDescent="0.25">
      <c r="A11" s="132" t="s">
        <v>300</v>
      </c>
      <c r="B11" s="100"/>
      <c r="C11" s="100"/>
      <c r="D11" s="100"/>
      <c r="E11" s="100"/>
      <c r="F11" s="100"/>
      <c r="G11" s="88"/>
    </row>
    <row r="12" spans="1:7" s="45" customFormat="1" ht="14.25" customHeight="1" thickBot="1" x14ac:dyDescent="0.3">
      <c r="A12" s="133"/>
      <c r="B12" s="115"/>
      <c r="C12" s="115"/>
      <c r="D12" s="115"/>
      <c r="E12" s="115"/>
      <c r="F12" s="115"/>
      <c r="G12" s="88"/>
    </row>
    <row r="13" spans="1:7" s="45" customFormat="1" ht="14.25" customHeight="1" x14ac:dyDescent="0.2">
      <c r="A13" s="48" t="s">
        <v>172</v>
      </c>
      <c r="B13" s="59" t="s">
        <v>982</v>
      </c>
      <c r="C13" s="59" t="s">
        <v>979</v>
      </c>
      <c r="D13" s="59" t="s">
        <v>973</v>
      </c>
      <c r="E13" s="59" t="s">
        <v>981</v>
      </c>
      <c r="F13" s="59" t="s">
        <v>416</v>
      </c>
      <c r="G13" s="91">
        <v>5</v>
      </c>
    </row>
    <row r="14" spans="1:7" s="45" customFormat="1" ht="14.25" customHeight="1" x14ac:dyDescent="0.25">
      <c r="A14" s="137"/>
      <c r="B14" s="92"/>
      <c r="C14" s="37"/>
      <c r="D14" s="37" t="s">
        <v>1004</v>
      </c>
      <c r="E14" s="37" t="s">
        <v>978</v>
      </c>
      <c r="F14" s="37" t="s">
        <v>417</v>
      </c>
      <c r="G14" s="88">
        <v>3</v>
      </c>
    </row>
    <row r="15" spans="1:7" s="45" customFormat="1" ht="14.25" customHeight="1" x14ac:dyDescent="0.25">
      <c r="A15" s="138"/>
      <c r="B15" s="44"/>
      <c r="C15" s="44"/>
      <c r="D15" s="44"/>
      <c r="E15" s="44"/>
      <c r="F15" s="44" t="s">
        <v>415</v>
      </c>
      <c r="G15" s="88">
        <v>1</v>
      </c>
    </row>
    <row r="16" spans="1:7" s="45" customFormat="1" ht="12" customHeight="1" x14ac:dyDescent="0.25">
      <c r="A16" s="48" t="s">
        <v>173</v>
      </c>
      <c r="B16" s="59" t="s">
        <v>410</v>
      </c>
      <c r="C16" s="59"/>
      <c r="D16" s="59" t="s">
        <v>962</v>
      </c>
      <c r="E16" s="59"/>
      <c r="F16" s="59"/>
      <c r="G16" s="89">
        <v>2</v>
      </c>
    </row>
    <row r="17" spans="1:7" s="45" customFormat="1" ht="18.75" customHeight="1" x14ac:dyDescent="0.25">
      <c r="A17" s="137"/>
      <c r="B17" s="92"/>
      <c r="C17" s="37"/>
      <c r="D17" s="37"/>
      <c r="E17" s="37"/>
      <c r="F17" s="37"/>
      <c r="G17" s="89"/>
    </row>
    <row r="18" spans="1:7" s="45" customFormat="1" ht="14.25" customHeight="1" x14ac:dyDescent="0.25">
      <c r="A18" s="48"/>
      <c r="B18" s="44"/>
      <c r="C18" s="44"/>
      <c r="D18" s="44"/>
      <c r="E18" s="44"/>
      <c r="F18" s="44"/>
      <c r="G18" s="91"/>
    </row>
    <row r="19" spans="1:7" s="45" customFormat="1" ht="14.25" customHeight="1" x14ac:dyDescent="0.25">
      <c r="A19" s="54" t="s">
        <v>174</v>
      </c>
      <c r="B19" s="59" t="s">
        <v>964</v>
      </c>
      <c r="C19" s="59" t="s">
        <v>295</v>
      </c>
      <c r="D19" s="59" t="s">
        <v>963</v>
      </c>
      <c r="E19" s="59"/>
      <c r="F19" s="59"/>
      <c r="G19" s="88">
        <v>3</v>
      </c>
    </row>
    <row r="20" spans="1:7" s="45" customFormat="1" ht="14.25" customHeight="1" x14ac:dyDescent="0.25">
      <c r="A20" s="137"/>
      <c r="B20" s="92"/>
      <c r="C20" s="37"/>
      <c r="D20" s="37"/>
      <c r="E20" s="37"/>
      <c r="F20" s="37"/>
      <c r="G20" s="88"/>
    </row>
    <row r="21" spans="1:7" s="45" customFormat="1" ht="14.25" customHeight="1" x14ac:dyDescent="0.25">
      <c r="A21" s="49"/>
      <c r="B21" s="44"/>
      <c r="C21" s="44"/>
      <c r="D21" s="44"/>
      <c r="E21" s="44"/>
      <c r="F21" s="44"/>
      <c r="G21" s="91"/>
    </row>
    <row r="22" spans="1:7" s="45" customFormat="1" ht="14.25" customHeight="1" x14ac:dyDescent="0.25">
      <c r="A22" s="48" t="s">
        <v>299</v>
      </c>
      <c r="B22" s="59" t="s">
        <v>974</v>
      </c>
      <c r="C22" s="59" t="s">
        <v>992</v>
      </c>
      <c r="D22" s="59" t="s">
        <v>993</v>
      </c>
      <c r="E22" s="59" t="s">
        <v>995</v>
      </c>
      <c r="F22" s="59" t="s">
        <v>1005</v>
      </c>
      <c r="G22" s="88">
        <v>5</v>
      </c>
    </row>
    <row r="23" spans="1:7" s="45" customFormat="1" ht="14.25" customHeight="1" x14ac:dyDescent="0.25">
      <c r="A23" s="137"/>
      <c r="B23" s="92" t="s">
        <v>990</v>
      </c>
      <c r="C23" s="37"/>
      <c r="D23" s="37" t="s">
        <v>294</v>
      </c>
      <c r="E23" s="37"/>
      <c r="F23" s="37"/>
      <c r="G23" s="88">
        <v>2</v>
      </c>
    </row>
    <row r="24" spans="1:7" s="45" customFormat="1" ht="14.25" customHeight="1" x14ac:dyDescent="0.25">
      <c r="A24" s="48"/>
      <c r="B24" s="44"/>
      <c r="C24" s="44"/>
      <c r="D24" s="44"/>
      <c r="E24" s="44"/>
      <c r="F24" s="44"/>
      <c r="G24" s="91"/>
    </row>
    <row r="25" spans="1:7" s="45" customFormat="1" ht="14.25" customHeight="1" x14ac:dyDescent="0.25">
      <c r="A25" s="51" t="s">
        <v>175</v>
      </c>
      <c r="B25" s="59" t="s">
        <v>1003</v>
      </c>
      <c r="C25" s="59" t="s">
        <v>403</v>
      </c>
      <c r="D25" s="59" t="s">
        <v>999</v>
      </c>
      <c r="E25" s="59" t="s">
        <v>1000</v>
      </c>
      <c r="F25" s="59" t="s">
        <v>402</v>
      </c>
      <c r="G25" s="88">
        <v>5</v>
      </c>
    </row>
    <row r="26" spans="1:7" s="45" customFormat="1" ht="14.25" customHeight="1" x14ac:dyDescent="0.25">
      <c r="A26" s="137"/>
      <c r="B26" s="92"/>
      <c r="C26" s="37" t="s">
        <v>1002</v>
      </c>
      <c r="D26" s="37"/>
      <c r="E26" s="37" t="s">
        <v>1001</v>
      </c>
      <c r="F26" s="37" t="s">
        <v>775</v>
      </c>
      <c r="G26" s="88">
        <v>3</v>
      </c>
    </row>
    <row r="27" spans="1:7" s="45" customFormat="1" ht="18.75" customHeight="1" x14ac:dyDescent="0.25">
      <c r="A27" s="48"/>
      <c r="B27" s="44"/>
      <c r="C27" s="44"/>
      <c r="D27" s="44"/>
      <c r="E27" s="44"/>
      <c r="F27" s="44"/>
      <c r="G27" s="91"/>
    </row>
    <row r="28" spans="1:7" s="45" customFormat="1" ht="14.25" customHeight="1" x14ac:dyDescent="0.25">
      <c r="A28" s="48" t="s">
        <v>176</v>
      </c>
      <c r="B28" s="59" t="s">
        <v>987</v>
      </c>
      <c r="C28" s="59" t="s">
        <v>398</v>
      </c>
      <c r="D28" s="59" t="s">
        <v>989</v>
      </c>
      <c r="E28" s="59" t="s">
        <v>998</v>
      </c>
      <c r="F28" s="59" t="s">
        <v>1014</v>
      </c>
      <c r="G28" s="88">
        <v>4</v>
      </c>
    </row>
    <row r="29" spans="1:7" s="45" customFormat="1" ht="14.25" customHeight="1" x14ac:dyDescent="0.25">
      <c r="A29" s="137"/>
      <c r="B29" s="92" t="s">
        <v>986</v>
      </c>
      <c r="C29" s="37" t="s">
        <v>988</v>
      </c>
      <c r="D29" s="37" t="s">
        <v>411</v>
      </c>
      <c r="E29" s="37"/>
      <c r="F29" s="37" t="s">
        <v>1015</v>
      </c>
      <c r="G29" s="88">
        <v>3</v>
      </c>
    </row>
    <row r="30" spans="1:7" s="45" customFormat="1" ht="14.25" customHeight="1" x14ac:dyDescent="0.25">
      <c r="A30" s="48"/>
      <c r="B30" s="44"/>
      <c r="C30" s="44"/>
      <c r="D30" s="44"/>
      <c r="E30" s="44"/>
      <c r="F30" s="44" t="s">
        <v>1028</v>
      </c>
      <c r="G30" s="91"/>
    </row>
    <row r="31" spans="1:7" s="94" customFormat="1" ht="18" customHeight="1" x14ac:dyDescent="0.25">
      <c r="A31" s="42" t="s">
        <v>177</v>
      </c>
      <c r="B31" s="60"/>
      <c r="C31" s="60"/>
      <c r="D31" s="60"/>
      <c r="E31" s="60"/>
      <c r="F31" s="60"/>
      <c r="G31" s="91"/>
    </row>
    <row r="32" spans="1:7" s="94" customFormat="1" x14ac:dyDescent="0.25">
      <c r="A32"/>
      <c r="B32" s="102"/>
      <c r="C32" s="55"/>
      <c r="D32" s="53"/>
      <c r="E32" s="53"/>
      <c r="F32" s="53"/>
      <c r="G32" s="88"/>
    </row>
    <row r="33" spans="1:7" s="94" customFormat="1" x14ac:dyDescent="0.25">
      <c r="A33" s="53"/>
      <c r="B33" s="53"/>
      <c r="C33" s="53"/>
      <c r="D33" s="53"/>
      <c r="E33" s="53"/>
      <c r="F33" s="53"/>
      <c r="G33" s="90">
        <f>SUM(G2:G30)</f>
        <v>42</v>
      </c>
    </row>
    <row r="34" spans="1:7" s="94" customFormat="1" x14ac:dyDescent="0.25">
      <c r="A34" s="53"/>
      <c r="B34" s="53"/>
      <c r="C34" s="53" t="s">
        <v>108</v>
      </c>
      <c r="D34" s="53"/>
      <c r="E34" s="53"/>
      <c r="F34" s="53"/>
      <c r="G34" s="90"/>
    </row>
  </sheetData>
  <mergeCells count="1">
    <mergeCell ref="A11:A12"/>
  </mergeCells>
  <pageMargins left="0.7" right="0.7" top="0.75" bottom="0.25" header="0.3" footer="0.3"/>
  <pageSetup scale="9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5ADC5-BF82-4516-A881-D569832F77F7}">
  <dimension ref="A1:AX267"/>
  <sheetViews>
    <sheetView zoomScale="70" zoomScaleNormal="70" workbookViewId="0">
      <pane xSplit="5" ySplit="4" topLeftCell="F27" activePane="bottomRight" state="frozen"/>
      <selection pane="topRight" activeCell="F1" sqref="F1"/>
      <selection pane="bottomLeft" activeCell="A3" sqref="A3"/>
      <selection pane="bottomRight" activeCell="A40" sqref="A40"/>
    </sheetView>
  </sheetViews>
  <sheetFormatPr defaultRowHeight="15" x14ac:dyDescent="0.25"/>
  <cols>
    <col min="1" max="1" width="11.42578125" customWidth="1"/>
    <col min="2" max="2" width="5.7109375" bestFit="1" customWidth="1"/>
    <col min="3" max="3" width="15.7109375" customWidth="1"/>
    <col min="4" max="4" width="12.140625" bestFit="1" customWidth="1"/>
    <col min="5" max="6" width="5.85546875" customWidth="1"/>
    <col min="7" max="13" width="5.85546875" style="4" customWidth="1"/>
    <col min="14" max="14" width="4" style="1" customWidth="1"/>
    <col min="15" max="21" width="5.85546875" style="5" customWidth="1"/>
    <col min="22" max="22" width="3.85546875" style="1" customWidth="1"/>
    <col min="23" max="29" width="5.85546875" style="6" customWidth="1"/>
    <col min="30" max="30" width="3.85546875" style="1" customWidth="1"/>
    <col min="31" max="37" width="5.85546875" style="7" customWidth="1"/>
    <col min="38" max="38" width="3.7109375" style="1" customWidth="1"/>
    <col min="39" max="39" width="5.85546875" style="8" customWidth="1"/>
    <col min="40" max="45" width="5.85546875" style="9" customWidth="1"/>
  </cols>
  <sheetData>
    <row r="1" spans="1:50" ht="21.75" customHeight="1" x14ac:dyDescent="0.25">
      <c r="B1" s="36"/>
      <c r="C1" s="36"/>
      <c r="D1" s="36"/>
      <c r="E1" s="36"/>
      <c r="F1" s="36" t="s">
        <v>333</v>
      </c>
      <c r="G1" s="3"/>
      <c r="H1" s="3"/>
      <c r="I1" s="3"/>
      <c r="J1" s="3"/>
      <c r="K1" s="3"/>
      <c r="L1" s="3"/>
      <c r="M1" s="3"/>
      <c r="N1"/>
      <c r="O1" s="13"/>
      <c r="P1" s="13"/>
      <c r="Q1" s="13"/>
      <c r="R1" s="13"/>
      <c r="S1" s="13"/>
      <c r="T1" s="13"/>
      <c r="U1" s="13"/>
      <c r="V1"/>
      <c r="W1" s="14"/>
      <c r="X1" s="14"/>
      <c r="Y1" s="14"/>
      <c r="Z1" s="14"/>
      <c r="AA1" s="14"/>
      <c r="AB1" s="14"/>
      <c r="AC1" s="14"/>
      <c r="AD1"/>
      <c r="AE1" s="10"/>
      <c r="AF1" s="10"/>
      <c r="AG1" s="10"/>
      <c r="AH1" s="10"/>
      <c r="AI1" s="10"/>
      <c r="AJ1" s="10"/>
      <c r="AK1" s="10"/>
      <c r="AL1"/>
      <c r="AM1" s="12"/>
      <c r="AN1" s="12"/>
      <c r="AO1" s="12"/>
      <c r="AP1" s="12"/>
      <c r="AQ1" s="12"/>
      <c r="AR1" s="12"/>
      <c r="AS1" s="12"/>
      <c r="AT1" s="36"/>
      <c r="AU1" s="36"/>
      <c r="AV1" s="36"/>
      <c r="AW1" s="36"/>
      <c r="AX1" s="36"/>
    </row>
    <row r="2" spans="1:50" s="36" customFormat="1" x14ac:dyDescent="0.25">
      <c r="A2" t="s">
        <v>12</v>
      </c>
      <c r="B2" s="36" t="s">
        <v>49</v>
      </c>
      <c r="C2" s="36" t="s">
        <v>51</v>
      </c>
      <c r="D2" s="36" t="s">
        <v>50</v>
      </c>
      <c r="E2" s="36" t="s">
        <v>48</v>
      </c>
      <c r="G2" s="3"/>
      <c r="H2" s="3" t="s">
        <v>944</v>
      </c>
      <c r="I2" s="3"/>
      <c r="J2" s="3"/>
      <c r="K2" s="3"/>
      <c r="L2" s="3"/>
      <c r="M2" s="3"/>
      <c r="N2"/>
      <c r="O2" s="13"/>
      <c r="P2" s="13"/>
      <c r="Q2" s="13" t="s">
        <v>945</v>
      </c>
      <c r="R2" s="13"/>
      <c r="S2" s="13"/>
      <c r="T2" s="13"/>
      <c r="U2" s="13"/>
      <c r="V2"/>
      <c r="W2" s="14"/>
      <c r="X2" s="14"/>
      <c r="Y2" s="14" t="s">
        <v>946</v>
      </c>
      <c r="Z2" s="14"/>
      <c r="AA2" s="14"/>
      <c r="AB2" s="14"/>
      <c r="AC2" s="14"/>
      <c r="AD2"/>
      <c r="AE2" s="10"/>
      <c r="AF2" s="10"/>
      <c r="AG2" s="10" t="s">
        <v>947</v>
      </c>
      <c r="AH2" s="10"/>
      <c r="AI2" s="10"/>
      <c r="AJ2" s="10"/>
      <c r="AK2" s="10"/>
      <c r="AL2"/>
      <c r="AM2" s="12"/>
      <c r="AN2" s="12" t="s">
        <v>948</v>
      </c>
      <c r="AO2" s="12"/>
      <c r="AP2" s="12"/>
      <c r="AQ2" s="12"/>
      <c r="AR2" s="12"/>
      <c r="AS2" s="12"/>
    </row>
    <row r="3" spans="1:50" s="26" customFormat="1" x14ac:dyDescent="0.25">
      <c r="G3" s="11">
        <v>1</v>
      </c>
      <c r="H3" s="11">
        <v>2</v>
      </c>
      <c r="I3" s="11">
        <v>3</v>
      </c>
      <c r="J3" s="11">
        <v>4</v>
      </c>
      <c r="K3" s="11">
        <v>5</v>
      </c>
      <c r="L3" s="11">
        <v>6</v>
      </c>
      <c r="M3" s="11">
        <v>7</v>
      </c>
      <c r="O3" s="11">
        <v>1</v>
      </c>
      <c r="P3" s="11">
        <v>2</v>
      </c>
      <c r="Q3" s="11">
        <v>3</v>
      </c>
      <c r="R3" s="11">
        <v>4</v>
      </c>
      <c r="S3" s="11">
        <v>5</v>
      </c>
      <c r="T3" s="11">
        <v>6</v>
      </c>
      <c r="U3" s="11">
        <v>7</v>
      </c>
      <c r="W3" s="11">
        <v>1</v>
      </c>
      <c r="X3" s="11">
        <v>2</v>
      </c>
      <c r="Y3" s="11">
        <v>3</v>
      </c>
      <c r="Z3" s="11">
        <v>4</v>
      </c>
      <c r="AA3" s="11">
        <v>5</v>
      </c>
      <c r="AB3" s="11">
        <v>6</v>
      </c>
      <c r="AC3" s="11">
        <v>7</v>
      </c>
      <c r="AE3" s="11">
        <v>1</v>
      </c>
      <c r="AF3" s="11">
        <v>2</v>
      </c>
      <c r="AG3" s="11">
        <v>3</v>
      </c>
      <c r="AH3" s="11">
        <v>4</v>
      </c>
      <c r="AI3" s="11">
        <v>5</v>
      </c>
      <c r="AJ3" s="11">
        <v>6</v>
      </c>
      <c r="AK3" s="11">
        <v>7</v>
      </c>
      <c r="AM3" s="11">
        <v>1</v>
      </c>
      <c r="AN3" s="11">
        <v>2</v>
      </c>
      <c r="AO3" s="11">
        <v>3</v>
      </c>
      <c r="AP3" s="11">
        <v>4</v>
      </c>
      <c r="AQ3" s="11">
        <v>5</v>
      </c>
      <c r="AR3" s="11">
        <v>6</v>
      </c>
      <c r="AS3" s="11">
        <v>7</v>
      </c>
    </row>
    <row r="4" spans="1:50" s="36" customFormat="1" ht="20.25" customHeight="1" thickBot="1" x14ac:dyDescent="0.3">
      <c r="A4" t="s">
        <v>1008</v>
      </c>
      <c r="B4" t="s">
        <v>949</v>
      </c>
      <c r="C4" t="s">
        <v>306</v>
      </c>
      <c r="D4" t="s">
        <v>289</v>
      </c>
      <c r="E4" s="134" t="s">
        <v>0</v>
      </c>
      <c r="F4" s="21">
        <v>12</v>
      </c>
      <c r="G4" s="3"/>
      <c r="H4" s="3"/>
      <c r="I4" s="3"/>
      <c r="J4" s="3"/>
      <c r="K4" s="3">
        <v>5</v>
      </c>
      <c r="L4" s="3"/>
      <c r="M4" s="3">
        <v>7</v>
      </c>
      <c r="N4"/>
      <c r="O4" s="13"/>
      <c r="P4" s="13"/>
      <c r="Q4" s="13">
        <v>3</v>
      </c>
      <c r="R4" s="13"/>
      <c r="S4" s="13"/>
      <c r="T4" s="13"/>
      <c r="U4" s="13">
        <v>7</v>
      </c>
      <c r="V4"/>
      <c r="W4" s="14"/>
      <c r="X4" s="14"/>
      <c r="Y4" s="14"/>
      <c r="Z4" s="14"/>
      <c r="AA4" s="14">
        <v>5</v>
      </c>
      <c r="AB4" s="14"/>
      <c r="AC4" s="14">
        <v>7</v>
      </c>
      <c r="AD4"/>
      <c r="AE4" s="10"/>
      <c r="AF4" s="10"/>
      <c r="AG4" s="10">
        <v>3</v>
      </c>
      <c r="AH4" s="10"/>
      <c r="AI4" s="10"/>
      <c r="AJ4" s="10"/>
      <c r="AK4" s="10">
        <v>7</v>
      </c>
      <c r="AL4"/>
      <c r="AM4" s="12"/>
      <c r="AN4" s="12"/>
      <c r="AO4" s="12"/>
      <c r="AP4" s="12"/>
      <c r="AQ4" s="12">
        <v>5</v>
      </c>
      <c r="AR4" s="12"/>
      <c r="AS4" s="12">
        <v>7</v>
      </c>
      <c r="AT4"/>
      <c r="AU4"/>
      <c r="AV4"/>
      <c r="AW4"/>
      <c r="AX4"/>
    </row>
    <row r="5" spans="1:50" s="80" customFormat="1" ht="21.75" customHeight="1" thickBot="1" x14ac:dyDescent="0.3">
      <c r="A5" t="s">
        <v>24</v>
      </c>
      <c r="B5" t="s">
        <v>13</v>
      </c>
      <c r="C5" t="s">
        <v>338</v>
      </c>
      <c r="D5" t="s">
        <v>339</v>
      </c>
      <c r="E5" s="22" t="s">
        <v>356</v>
      </c>
      <c r="F5" s="21">
        <v>12</v>
      </c>
      <c r="G5" s="3"/>
      <c r="H5" s="3"/>
      <c r="I5" s="3"/>
      <c r="J5" s="3"/>
      <c r="K5" s="3">
        <v>5</v>
      </c>
      <c r="L5" s="3"/>
      <c r="M5" s="3">
        <v>7</v>
      </c>
      <c r="N5"/>
      <c r="O5" s="13"/>
      <c r="P5" s="13"/>
      <c r="Q5" s="13">
        <v>3</v>
      </c>
      <c r="R5" s="13"/>
      <c r="S5" s="13">
        <v>5</v>
      </c>
      <c r="T5" s="13"/>
      <c r="U5" s="13">
        <v>7</v>
      </c>
      <c r="V5"/>
      <c r="W5" s="14"/>
      <c r="X5" s="14"/>
      <c r="Y5" s="14">
        <v>3</v>
      </c>
      <c r="Z5" s="14"/>
      <c r="AA5" s="14">
        <v>5</v>
      </c>
      <c r="AB5" s="14"/>
      <c r="AC5" s="14">
        <v>7</v>
      </c>
      <c r="AD5"/>
      <c r="AE5" s="10"/>
      <c r="AF5" s="10"/>
      <c r="AG5" s="10"/>
      <c r="AH5" s="10"/>
      <c r="AI5" s="10">
        <v>5</v>
      </c>
      <c r="AJ5" s="10"/>
      <c r="AK5" s="10">
        <v>7</v>
      </c>
      <c r="AL5"/>
      <c r="AM5" s="12"/>
      <c r="AN5" s="12"/>
      <c r="AO5" s="12">
        <v>3</v>
      </c>
      <c r="AP5" s="12"/>
      <c r="AQ5" s="12">
        <v>5</v>
      </c>
      <c r="AR5" s="12"/>
      <c r="AS5" s="12">
        <v>7</v>
      </c>
      <c r="AT5"/>
      <c r="AU5"/>
      <c r="AV5"/>
      <c r="AW5"/>
      <c r="AX5"/>
    </row>
    <row r="6" spans="1:50" ht="21.75" customHeight="1" thickBot="1" x14ac:dyDescent="0.3">
      <c r="A6" t="s">
        <v>961</v>
      </c>
      <c r="B6" t="s">
        <v>13</v>
      </c>
      <c r="C6" t="s">
        <v>349</v>
      </c>
      <c r="D6" t="s">
        <v>348</v>
      </c>
      <c r="E6" s="22" t="s">
        <v>275</v>
      </c>
      <c r="F6" s="21">
        <v>12</v>
      </c>
      <c r="G6" s="3"/>
      <c r="H6" s="3"/>
      <c r="I6" s="3"/>
      <c r="J6" s="3">
        <v>4</v>
      </c>
      <c r="K6" s="3">
        <v>5</v>
      </c>
      <c r="L6" s="3"/>
      <c r="M6" s="3">
        <v>7</v>
      </c>
      <c r="N6"/>
      <c r="O6" s="13"/>
      <c r="P6" s="13"/>
      <c r="Q6" s="13"/>
      <c r="R6" s="13">
        <v>4</v>
      </c>
      <c r="S6" s="13">
        <v>5</v>
      </c>
      <c r="T6" s="13"/>
      <c r="U6" s="13">
        <v>7</v>
      </c>
      <c r="V6"/>
      <c r="W6" s="14"/>
      <c r="X6" s="14"/>
      <c r="Y6" s="14"/>
      <c r="Z6" s="14">
        <v>4</v>
      </c>
      <c r="AA6" s="14">
        <v>5</v>
      </c>
      <c r="AB6" s="14"/>
      <c r="AC6" s="14">
        <v>7</v>
      </c>
      <c r="AD6"/>
      <c r="AE6" s="10"/>
      <c r="AF6" s="10"/>
      <c r="AG6" s="10"/>
      <c r="AH6" s="10">
        <v>4</v>
      </c>
      <c r="AI6" s="10">
        <v>5</v>
      </c>
      <c r="AJ6" s="10"/>
      <c r="AK6" s="10">
        <v>7</v>
      </c>
      <c r="AL6"/>
      <c r="AM6" s="12"/>
      <c r="AN6" s="12"/>
      <c r="AO6" s="12"/>
      <c r="AP6" s="12">
        <v>4</v>
      </c>
      <c r="AQ6" s="12">
        <v>5</v>
      </c>
      <c r="AR6" s="12"/>
      <c r="AS6" s="12">
        <v>7</v>
      </c>
    </row>
    <row r="7" spans="1:50" ht="21.75" customHeight="1" thickBot="1" x14ac:dyDescent="0.3">
      <c r="A7" t="s">
        <v>168</v>
      </c>
      <c r="B7" t="s">
        <v>13</v>
      </c>
      <c r="C7" t="s">
        <v>344</v>
      </c>
      <c r="D7" t="s">
        <v>345</v>
      </c>
      <c r="E7" s="22" t="s">
        <v>0</v>
      </c>
      <c r="F7" s="21">
        <v>12</v>
      </c>
      <c r="G7" s="3"/>
      <c r="H7" s="3"/>
      <c r="I7" s="3"/>
      <c r="J7" s="3"/>
      <c r="K7" s="3">
        <v>5</v>
      </c>
      <c r="L7" s="3"/>
      <c r="M7" s="3">
        <v>7</v>
      </c>
      <c r="N7"/>
      <c r="O7" s="13"/>
      <c r="P7" s="13"/>
      <c r="Q7" s="13"/>
      <c r="R7" s="13"/>
      <c r="S7" s="13"/>
      <c r="T7" s="13"/>
      <c r="U7" s="13">
        <v>7</v>
      </c>
      <c r="V7"/>
      <c r="W7" s="14"/>
      <c r="X7" s="14"/>
      <c r="Y7" s="14"/>
      <c r="Z7" s="14"/>
      <c r="AA7" s="14">
        <v>5</v>
      </c>
      <c r="AB7" s="14"/>
      <c r="AC7" s="14">
        <v>7</v>
      </c>
      <c r="AD7"/>
      <c r="AE7" s="10"/>
      <c r="AF7" s="10"/>
      <c r="AG7" s="10"/>
      <c r="AH7" s="10"/>
      <c r="AI7" s="10"/>
      <c r="AJ7" s="10"/>
      <c r="AK7" s="10">
        <v>7</v>
      </c>
      <c r="AL7"/>
      <c r="AM7" s="12"/>
      <c r="AN7" s="12"/>
      <c r="AO7" s="12"/>
      <c r="AP7" s="12"/>
      <c r="AQ7" s="12">
        <v>5</v>
      </c>
      <c r="AR7" s="12"/>
      <c r="AS7" s="12">
        <v>7</v>
      </c>
    </row>
    <row r="8" spans="1:50" ht="21.75" customHeight="1" thickBot="1" x14ac:dyDescent="0.3">
      <c r="A8" t="s">
        <v>983</v>
      </c>
      <c r="B8" t="s">
        <v>14</v>
      </c>
      <c r="C8" t="s">
        <v>340</v>
      </c>
      <c r="D8" t="s">
        <v>341</v>
      </c>
      <c r="E8" s="22" t="s">
        <v>0</v>
      </c>
      <c r="F8" s="21">
        <v>12</v>
      </c>
      <c r="G8" s="3"/>
      <c r="H8" s="3"/>
      <c r="I8" s="3"/>
      <c r="J8" s="3"/>
      <c r="K8" s="3">
        <v>5</v>
      </c>
      <c r="L8" s="3"/>
      <c r="M8" s="3">
        <v>7</v>
      </c>
      <c r="N8"/>
      <c r="O8" s="13"/>
      <c r="P8" s="13"/>
      <c r="Q8" s="13"/>
      <c r="R8" s="13"/>
      <c r="S8" s="13"/>
      <c r="T8" s="13"/>
      <c r="U8" s="13">
        <v>7</v>
      </c>
      <c r="V8"/>
      <c r="W8" s="14"/>
      <c r="X8" s="14"/>
      <c r="Y8" s="14"/>
      <c r="Z8" s="14"/>
      <c r="AA8" s="14">
        <v>5</v>
      </c>
      <c r="AB8" s="14"/>
      <c r="AC8" s="14">
        <v>7</v>
      </c>
      <c r="AD8"/>
      <c r="AE8" s="10"/>
      <c r="AF8" s="10"/>
      <c r="AG8" s="10"/>
      <c r="AH8" s="10"/>
      <c r="AI8" s="10"/>
      <c r="AJ8" s="10"/>
      <c r="AK8" s="10">
        <v>7</v>
      </c>
      <c r="AL8"/>
      <c r="AM8" s="12"/>
      <c r="AN8" s="12"/>
      <c r="AO8" s="12"/>
      <c r="AP8" s="12"/>
      <c r="AQ8" s="12"/>
      <c r="AR8" s="12"/>
      <c r="AS8" s="12">
        <v>7</v>
      </c>
    </row>
    <row r="9" spans="1:50" ht="21.75" customHeight="1" thickBot="1" x14ac:dyDescent="0.3">
      <c r="A9" t="s">
        <v>1006</v>
      </c>
      <c r="B9" t="s">
        <v>14</v>
      </c>
      <c r="C9" t="s">
        <v>951</v>
      </c>
      <c r="D9" t="s">
        <v>384</v>
      </c>
      <c r="E9" s="139" t="s">
        <v>0</v>
      </c>
      <c r="F9" s="21">
        <v>12</v>
      </c>
      <c r="G9" s="3"/>
      <c r="H9" s="3"/>
      <c r="I9" s="3"/>
      <c r="J9" s="3"/>
      <c r="K9" s="3">
        <v>5</v>
      </c>
      <c r="L9" s="3"/>
      <c r="M9" s="3">
        <v>7</v>
      </c>
      <c r="N9"/>
      <c r="O9" s="13"/>
      <c r="P9" s="13"/>
      <c r="Q9" s="13"/>
      <c r="R9" s="13"/>
      <c r="S9" s="13">
        <v>5</v>
      </c>
      <c r="T9" s="13"/>
      <c r="U9" s="13">
        <v>7</v>
      </c>
      <c r="V9"/>
      <c r="W9" s="14"/>
      <c r="X9" s="14"/>
      <c r="Y9" s="14"/>
      <c r="Z9" s="14"/>
      <c r="AA9" s="14">
        <v>5</v>
      </c>
      <c r="AB9" s="14"/>
      <c r="AC9" s="14">
        <v>7</v>
      </c>
      <c r="AD9"/>
      <c r="AE9" s="10"/>
      <c r="AF9" s="10"/>
      <c r="AG9" s="10"/>
      <c r="AH9" s="10"/>
      <c r="AI9" s="10">
        <v>5</v>
      </c>
      <c r="AJ9" s="10"/>
      <c r="AK9" s="10">
        <v>7</v>
      </c>
      <c r="AL9"/>
      <c r="AM9" s="12"/>
      <c r="AN9" s="12"/>
      <c r="AO9" s="12"/>
      <c r="AP9" s="12"/>
      <c r="AQ9" s="12">
        <v>5</v>
      </c>
      <c r="AR9" s="12"/>
      <c r="AS9" s="12">
        <v>7</v>
      </c>
    </row>
    <row r="10" spans="1:50" ht="21.75" customHeight="1" thickBot="1" x14ac:dyDescent="0.3">
      <c r="A10" t="s">
        <v>1007</v>
      </c>
      <c r="B10" t="s">
        <v>949</v>
      </c>
      <c r="C10" t="s">
        <v>280</v>
      </c>
      <c r="D10" t="s">
        <v>281</v>
      </c>
      <c r="E10" s="22" t="s">
        <v>0</v>
      </c>
      <c r="F10" s="21">
        <v>12</v>
      </c>
      <c r="G10" s="3"/>
      <c r="H10" s="3"/>
      <c r="I10" s="3"/>
      <c r="J10" s="3"/>
      <c r="K10" s="3">
        <v>5</v>
      </c>
      <c r="L10" s="3"/>
      <c r="M10" s="3">
        <v>7</v>
      </c>
      <c r="N10"/>
      <c r="O10" s="13"/>
      <c r="P10" s="13"/>
      <c r="Q10" s="13">
        <v>3</v>
      </c>
      <c r="R10" s="13"/>
      <c r="S10" s="13">
        <v>5</v>
      </c>
      <c r="T10" s="13"/>
      <c r="U10" s="13"/>
      <c r="V10"/>
      <c r="W10" s="14"/>
      <c r="X10" s="14"/>
      <c r="Y10" s="14">
        <v>3</v>
      </c>
      <c r="Z10" s="14"/>
      <c r="AA10" s="14">
        <v>5</v>
      </c>
      <c r="AB10" s="14"/>
      <c r="AC10" s="14">
        <v>7</v>
      </c>
      <c r="AD10"/>
      <c r="AE10" s="10"/>
      <c r="AF10" s="10"/>
      <c r="AG10" s="10"/>
      <c r="AH10" s="10"/>
      <c r="AI10" s="10">
        <v>5</v>
      </c>
      <c r="AJ10" s="10"/>
      <c r="AK10" s="10"/>
      <c r="AL10"/>
      <c r="AM10" s="12"/>
      <c r="AN10" s="12"/>
      <c r="AO10" s="12">
        <v>3</v>
      </c>
      <c r="AP10" s="12"/>
      <c r="AQ10" s="12">
        <v>5</v>
      </c>
      <c r="AR10" s="12"/>
      <c r="AS10" s="12">
        <v>7</v>
      </c>
    </row>
    <row r="11" spans="1:50" ht="21.75" customHeight="1" thickBot="1" x14ac:dyDescent="0.3">
      <c r="A11" t="s">
        <v>971</v>
      </c>
      <c r="B11" t="s">
        <v>949</v>
      </c>
      <c r="C11" t="s">
        <v>304</v>
      </c>
      <c r="D11" t="s">
        <v>285</v>
      </c>
      <c r="E11" s="22" t="s">
        <v>275</v>
      </c>
      <c r="F11" s="21">
        <v>12</v>
      </c>
      <c r="G11" s="3"/>
      <c r="H11" s="3">
        <v>2</v>
      </c>
      <c r="I11" s="3"/>
      <c r="J11" s="3"/>
      <c r="K11" s="3">
        <v>5</v>
      </c>
      <c r="L11" s="3"/>
      <c r="M11" s="3"/>
      <c r="N11"/>
      <c r="O11" s="13"/>
      <c r="P11" s="13">
        <v>2</v>
      </c>
      <c r="Q11" s="13"/>
      <c r="R11" s="13"/>
      <c r="S11" s="13">
        <v>5</v>
      </c>
      <c r="T11" s="13"/>
      <c r="U11" s="13"/>
      <c r="V11"/>
      <c r="W11" s="14"/>
      <c r="X11" s="14">
        <v>2</v>
      </c>
      <c r="Y11" s="14"/>
      <c r="Z11" s="14"/>
      <c r="AA11" s="14">
        <v>5</v>
      </c>
      <c r="AB11" s="14"/>
      <c r="AC11" s="14"/>
      <c r="AD11"/>
      <c r="AE11" s="10"/>
      <c r="AF11" s="10">
        <v>2</v>
      </c>
      <c r="AG11" s="10"/>
      <c r="AH11" s="10"/>
      <c r="AI11" s="10">
        <v>5</v>
      </c>
      <c r="AJ11" s="10"/>
      <c r="AK11" s="10"/>
      <c r="AL11"/>
      <c r="AM11" s="12"/>
      <c r="AN11" s="12">
        <v>2</v>
      </c>
      <c r="AO11" s="12"/>
      <c r="AP11" s="12"/>
      <c r="AQ11" s="12">
        <v>5</v>
      </c>
      <c r="AR11" s="12"/>
      <c r="AS11" s="12"/>
    </row>
    <row r="12" spans="1:50" ht="21.75" customHeight="1" thickBot="1" x14ac:dyDescent="0.3">
      <c r="A12" t="s">
        <v>959</v>
      </c>
      <c r="B12" t="s">
        <v>949</v>
      </c>
      <c r="C12" t="s">
        <v>308</v>
      </c>
      <c r="D12" t="s">
        <v>283</v>
      </c>
      <c r="E12" s="22" t="s">
        <v>275</v>
      </c>
      <c r="F12" s="21">
        <v>12</v>
      </c>
      <c r="G12" s="3"/>
      <c r="H12" s="3"/>
      <c r="I12" s="3"/>
      <c r="J12" s="3">
        <v>4</v>
      </c>
      <c r="K12" s="3">
        <v>5</v>
      </c>
      <c r="L12" s="3"/>
      <c r="M12" s="3"/>
      <c r="N12"/>
      <c r="O12" s="13"/>
      <c r="P12" s="13"/>
      <c r="Q12" s="13"/>
      <c r="R12" s="13">
        <v>4</v>
      </c>
      <c r="S12" s="13">
        <v>5</v>
      </c>
      <c r="T12" s="13"/>
      <c r="U12" s="13"/>
      <c r="V12"/>
      <c r="W12" s="14"/>
      <c r="X12" s="14"/>
      <c r="Y12" s="14"/>
      <c r="Z12" s="14">
        <v>4</v>
      </c>
      <c r="AA12" s="14">
        <v>5</v>
      </c>
      <c r="AB12" s="14"/>
      <c r="AC12" s="14"/>
      <c r="AD12"/>
      <c r="AE12" s="10"/>
      <c r="AF12" s="10"/>
      <c r="AG12" s="10"/>
      <c r="AH12" s="10">
        <v>4</v>
      </c>
      <c r="AI12" s="10">
        <v>5</v>
      </c>
      <c r="AJ12" s="10"/>
      <c r="AK12" s="10"/>
      <c r="AL12"/>
      <c r="AM12" s="12"/>
      <c r="AN12" s="12"/>
      <c r="AO12" s="12"/>
      <c r="AP12" s="12">
        <v>4</v>
      </c>
      <c r="AQ12" s="12">
        <v>5</v>
      </c>
      <c r="AR12" s="12"/>
      <c r="AS12" s="12"/>
    </row>
    <row r="13" spans="1:50" ht="21.75" customHeight="1" thickBot="1" x14ac:dyDescent="0.3">
      <c r="A13" t="s">
        <v>991</v>
      </c>
      <c r="B13" t="s">
        <v>949</v>
      </c>
      <c r="C13" t="s">
        <v>89</v>
      </c>
      <c r="D13" t="s">
        <v>284</v>
      </c>
      <c r="E13" s="22" t="s">
        <v>275</v>
      </c>
      <c r="F13" s="21">
        <v>12</v>
      </c>
      <c r="G13" s="3"/>
      <c r="H13" s="3"/>
      <c r="I13" s="3"/>
      <c r="J13" s="3"/>
      <c r="K13" s="3">
        <v>5</v>
      </c>
      <c r="L13" s="3"/>
      <c r="M13" s="3"/>
      <c r="N13"/>
      <c r="O13" s="13"/>
      <c r="P13" s="13"/>
      <c r="Q13" s="13"/>
      <c r="R13" s="13"/>
      <c r="S13" s="13">
        <v>5</v>
      </c>
      <c r="T13" s="13"/>
      <c r="U13" s="13"/>
      <c r="V13"/>
      <c r="W13" s="14"/>
      <c r="X13" s="14"/>
      <c r="Y13" s="14"/>
      <c r="Z13" s="14"/>
      <c r="AA13" s="14">
        <v>5</v>
      </c>
      <c r="AB13" s="14"/>
      <c r="AC13" s="14"/>
      <c r="AD13"/>
      <c r="AE13" s="10"/>
      <c r="AF13" s="10"/>
      <c r="AG13" s="10"/>
      <c r="AH13" s="10"/>
      <c r="AI13" s="10">
        <v>5</v>
      </c>
      <c r="AJ13" s="10"/>
      <c r="AK13" s="10"/>
      <c r="AL13"/>
      <c r="AM13" s="12"/>
      <c r="AN13" s="12"/>
      <c r="AO13" s="12"/>
      <c r="AP13" s="12"/>
      <c r="AQ13" s="12">
        <v>5</v>
      </c>
      <c r="AR13" s="12"/>
      <c r="AS13" s="12"/>
    </row>
    <row r="14" spans="1:50" ht="21.75" customHeight="1" thickBot="1" x14ac:dyDescent="0.3">
      <c r="A14" t="s">
        <v>994</v>
      </c>
      <c r="B14" t="s">
        <v>13</v>
      </c>
      <c r="C14" t="s">
        <v>382</v>
      </c>
      <c r="D14" t="s">
        <v>381</v>
      </c>
      <c r="E14" s="22" t="s">
        <v>0</v>
      </c>
      <c r="F14" s="21">
        <v>12</v>
      </c>
      <c r="G14" s="3"/>
      <c r="H14" s="3"/>
      <c r="I14" s="3"/>
      <c r="J14" s="3"/>
      <c r="K14" s="3">
        <v>5</v>
      </c>
      <c r="L14" s="3"/>
      <c r="M14" s="3"/>
      <c r="N14"/>
      <c r="O14" s="13"/>
      <c r="P14" s="13"/>
      <c r="Q14" s="13"/>
      <c r="R14" s="13"/>
      <c r="S14" s="13">
        <v>5</v>
      </c>
      <c r="T14" s="13"/>
      <c r="U14" s="13"/>
      <c r="V14"/>
      <c r="W14" s="14"/>
      <c r="X14" s="14"/>
      <c r="Y14" s="14"/>
      <c r="Z14" s="14"/>
      <c r="AA14" s="14">
        <v>5</v>
      </c>
      <c r="AB14" s="14"/>
      <c r="AC14" s="14"/>
      <c r="AD14"/>
      <c r="AE14" s="10"/>
      <c r="AF14" s="10"/>
      <c r="AG14" s="10"/>
      <c r="AH14" s="10"/>
      <c r="AI14" s="10">
        <v>5</v>
      </c>
      <c r="AJ14" s="10"/>
      <c r="AK14" s="10"/>
      <c r="AL14"/>
      <c r="AM14" s="12"/>
      <c r="AN14" s="12"/>
      <c r="AO14" s="12"/>
      <c r="AP14" s="12"/>
      <c r="AQ14" s="12">
        <v>5</v>
      </c>
      <c r="AR14" s="12"/>
      <c r="AS14" s="12"/>
    </row>
    <row r="15" spans="1:50" ht="21.75" customHeight="1" thickBot="1" x14ac:dyDescent="0.3">
      <c r="A15" t="s">
        <v>975</v>
      </c>
      <c r="B15" t="s">
        <v>55</v>
      </c>
      <c r="C15" t="s">
        <v>954</v>
      </c>
      <c r="D15" t="s">
        <v>698</v>
      </c>
      <c r="E15" s="17" t="s">
        <v>0</v>
      </c>
      <c r="F15" s="21">
        <v>12</v>
      </c>
      <c r="G15" s="3"/>
      <c r="H15" s="3"/>
      <c r="I15" s="3"/>
      <c r="J15" s="3"/>
      <c r="K15" s="3">
        <v>5</v>
      </c>
      <c r="L15" s="3"/>
      <c r="M15" s="3"/>
      <c r="N15"/>
      <c r="O15" s="13"/>
      <c r="P15" s="13"/>
      <c r="Q15" s="13"/>
      <c r="R15" s="13"/>
      <c r="S15" s="13">
        <v>5</v>
      </c>
      <c r="T15" s="13"/>
      <c r="U15" s="13"/>
      <c r="V15"/>
      <c r="W15" s="14"/>
      <c r="X15" s="14"/>
      <c r="Y15" s="14"/>
      <c r="Z15" s="14"/>
      <c r="AA15" s="14">
        <v>5</v>
      </c>
      <c r="AB15" s="14"/>
      <c r="AC15" s="14"/>
      <c r="AD15"/>
      <c r="AE15" s="10"/>
      <c r="AF15" s="10"/>
      <c r="AG15" s="10"/>
      <c r="AH15" s="10"/>
      <c r="AI15" s="10">
        <v>5</v>
      </c>
      <c r="AJ15" s="10"/>
      <c r="AK15" s="10"/>
      <c r="AL15"/>
      <c r="AM15" s="12"/>
      <c r="AN15" s="12"/>
      <c r="AO15" s="12"/>
      <c r="AP15" s="12"/>
      <c r="AQ15" s="12">
        <v>5</v>
      </c>
      <c r="AR15" s="12"/>
      <c r="AS15" s="12"/>
    </row>
    <row r="16" spans="1:50" s="26" customFormat="1" ht="21.75" customHeight="1" x14ac:dyDescent="0.25">
      <c r="A16" t="s">
        <v>976</v>
      </c>
      <c r="B16" t="s">
        <v>949</v>
      </c>
      <c r="C16" t="s">
        <v>358</v>
      </c>
      <c r="D16" t="s">
        <v>286</v>
      </c>
      <c r="E16" s="78" t="s">
        <v>275</v>
      </c>
      <c r="F16" s="21">
        <v>12</v>
      </c>
      <c r="G16" s="3"/>
      <c r="H16" s="3"/>
      <c r="I16" s="3"/>
      <c r="J16" s="3"/>
      <c r="K16" s="3"/>
      <c r="L16" s="3"/>
      <c r="M16" s="3">
        <v>7</v>
      </c>
      <c r="N16"/>
      <c r="O16" s="13"/>
      <c r="P16" s="13"/>
      <c r="Q16" s="13">
        <v>3</v>
      </c>
      <c r="R16" s="13"/>
      <c r="S16" s="13"/>
      <c r="T16" s="13"/>
      <c r="U16" s="13">
        <v>7</v>
      </c>
      <c r="V16"/>
      <c r="W16" s="14"/>
      <c r="X16" s="14"/>
      <c r="Y16" s="14"/>
      <c r="Z16" s="14"/>
      <c r="AA16" s="14"/>
      <c r="AB16" s="14"/>
      <c r="AC16" s="14">
        <v>7</v>
      </c>
      <c r="AD16"/>
      <c r="AE16" s="10"/>
      <c r="AF16" s="10"/>
      <c r="AG16" s="10">
        <v>3</v>
      </c>
      <c r="AH16" s="10"/>
      <c r="AI16" s="10"/>
      <c r="AJ16" s="10"/>
      <c r="AK16" s="10">
        <v>7</v>
      </c>
      <c r="AL16"/>
      <c r="AM16" s="12"/>
      <c r="AN16" s="12"/>
      <c r="AO16" s="12"/>
      <c r="AP16" s="12"/>
      <c r="AQ16" s="12"/>
      <c r="AR16" s="12"/>
      <c r="AS16" s="12">
        <v>7</v>
      </c>
      <c r="AT16"/>
      <c r="AU16"/>
      <c r="AV16"/>
      <c r="AW16"/>
      <c r="AX16"/>
    </row>
    <row r="17" spans="1:50" s="82" customFormat="1" ht="21.75" customHeight="1" x14ac:dyDescent="0.25">
      <c r="A17" t="s">
        <v>977</v>
      </c>
      <c r="B17" t="s">
        <v>13</v>
      </c>
      <c r="C17" t="s">
        <v>764</v>
      </c>
      <c r="D17" t="s">
        <v>287</v>
      </c>
      <c r="E17" s="135" t="s">
        <v>0</v>
      </c>
      <c r="F17" s="21">
        <v>12</v>
      </c>
      <c r="G17" s="3"/>
      <c r="H17" s="3"/>
      <c r="I17" s="3"/>
      <c r="J17" s="3"/>
      <c r="K17" s="3"/>
      <c r="L17" s="3"/>
      <c r="M17" s="3">
        <v>7</v>
      </c>
      <c r="N17"/>
      <c r="O17" s="13"/>
      <c r="P17" s="13"/>
      <c r="Q17" s="13">
        <v>3</v>
      </c>
      <c r="R17" s="13"/>
      <c r="S17" s="13"/>
      <c r="T17" s="13"/>
      <c r="U17" s="13">
        <v>7</v>
      </c>
      <c r="V17"/>
      <c r="W17" s="14"/>
      <c r="X17" s="14"/>
      <c r="Y17" s="14"/>
      <c r="Z17" s="14"/>
      <c r="AA17" s="14"/>
      <c r="AB17" s="14"/>
      <c r="AC17" s="14">
        <v>7</v>
      </c>
      <c r="AD17"/>
      <c r="AE17" s="10"/>
      <c r="AF17" s="10"/>
      <c r="AG17" s="10">
        <v>3</v>
      </c>
      <c r="AH17" s="10"/>
      <c r="AI17" s="10"/>
      <c r="AJ17" s="10"/>
      <c r="AK17" s="10">
        <v>7</v>
      </c>
      <c r="AL17"/>
      <c r="AM17" s="12"/>
      <c r="AN17" s="12"/>
      <c r="AO17" s="12"/>
      <c r="AP17" s="12"/>
      <c r="AQ17" s="12"/>
      <c r="AR17" s="12"/>
      <c r="AS17" s="12">
        <v>7</v>
      </c>
      <c r="AT17"/>
      <c r="AU17"/>
      <c r="AV17"/>
      <c r="AW17"/>
      <c r="AX17"/>
    </row>
    <row r="18" spans="1:50" ht="21.75" customHeight="1" x14ac:dyDescent="0.25">
      <c r="A18" t="s">
        <v>42</v>
      </c>
      <c r="B18" t="s">
        <v>949</v>
      </c>
      <c r="C18" t="s">
        <v>276</v>
      </c>
      <c r="D18" t="s">
        <v>277</v>
      </c>
      <c r="E18" s="134" t="s">
        <v>0</v>
      </c>
      <c r="F18" s="21">
        <v>12</v>
      </c>
      <c r="G18" s="3"/>
      <c r="H18" s="3"/>
      <c r="I18" s="3">
        <v>3</v>
      </c>
      <c r="J18" s="3"/>
      <c r="K18" s="3"/>
      <c r="L18" s="3"/>
      <c r="M18" s="3">
        <v>7</v>
      </c>
      <c r="N18"/>
      <c r="O18" s="13"/>
      <c r="P18" s="13"/>
      <c r="Q18" s="13"/>
      <c r="R18" s="13"/>
      <c r="S18" s="13"/>
      <c r="T18" s="13"/>
      <c r="U18" s="13">
        <v>7</v>
      </c>
      <c r="V18"/>
      <c r="W18" s="14"/>
      <c r="X18" s="14"/>
      <c r="Y18" s="14">
        <v>3</v>
      </c>
      <c r="Z18" s="14"/>
      <c r="AA18" s="14"/>
      <c r="AB18" s="14"/>
      <c r="AC18" s="14">
        <v>7</v>
      </c>
      <c r="AD18"/>
      <c r="AE18" s="10"/>
      <c r="AF18" s="10"/>
      <c r="AG18" s="10"/>
      <c r="AH18" s="10"/>
      <c r="AI18" s="10"/>
      <c r="AJ18" s="10"/>
      <c r="AK18" s="10">
        <v>7</v>
      </c>
      <c r="AL18"/>
      <c r="AM18" s="12"/>
      <c r="AN18" s="12"/>
      <c r="AO18" s="12">
        <v>3</v>
      </c>
      <c r="AP18" s="12"/>
      <c r="AQ18" s="12"/>
      <c r="AR18" s="12"/>
      <c r="AS18" s="12">
        <v>7</v>
      </c>
    </row>
    <row r="19" spans="1:50" ht="21.75" customHeight="1" x14ac:dyDescent="0.25">
      <c r="A19" t="s">
        <v>28</v>
      </c>
      <c r="B19" t="s">
        <v>949</v>
      </c>
      <c r="C19" t="s">
        <v>357</v>
      </c>
      <c r="D19" t="s">
        <v>85</v>
      </c>
      <c r="E19" s="134" t="s">
        <v>0</v>
      </c>
      <c r="F19" s="21">
        <v>12</v>
      </c>
      <c r="G19" s="3"/>
      <c r="H19" s="3">
        <v>2</v>
      </c>
      <c r="I19" s="3"/>
      <c r="J19" s="3"/>
      <c r="K19" s="3"/>
      <c r="L19" s="3"/>
      <c r="M19" s="3">
        <v>7</v>
      </c>
      <c r="N19"/>
      <c r="O19" s="13"/>
      <c r="P19" s="13">
        <v>2</v>
      </c>
      <c r="Q19" s="13"/>
      <c r="R19" s="13"/>
      <c r="S19" s="13"/>
      <c r="T19" s="13"/>
      <c r="U19" s="13">
        <v>7</v>
      </c>
      <c r="V19"/>
      <c r="W19" s="14"/>
      <c r="X19" s="14">
        <v>2</v>
      </c>
      <c r="Y19" s="14"/>
      <c r="Z19" s="14"/>
      <c r="AA19" s="14"/>
      <c r="AB19" s="14"/>
      <c r="AC19" s="14">
        <v>7</v>
      </c>
      <c r="AD19"/>
      <c r="AE19" s="10"/>
      <c r="AF19" s="10">
        <v>2</v>
      </c>
      <c r="AG19" s="10"/>
      <c r="AH19" s="10"/>
      <c r="AI19" s="10"/>
      <c r="AJ19" s="10"/>
      <c r="AK19" s="10">
        <v>7</v>
      </c>
      <c r="AL19"/>
      <c r="AM19" s="12"/>
      <c r="AN19" s="12">
        <v>2</v>
      </c>
      <c r="AO19" s="12"/>
      <c r="AP19" s="12"/>
      <c r="AQ19" s="12"/>
      <c r="AR19" s="12"/>
      <c r="AS19" s="12">
        <v>7</v>
      </c>
    </row>
    <row r="20" spans="1:50" ht="21.75" customHeight="1" x14ac:dyDescent="0.25">
      <c r="A20" t="s">
        <v>968</v>
      </c>
      <c r="B20" t="s">
        <v>14</v>
      </c>
      <c r="C20" t="s">
        <v>374</v>
      </c>
      <c r="D20" t="s">
        <v>375</v>
      </c>
      <c r="E20" s="134" t="s">
        <v>0</v>
      </c>
      <c r="F20" s="21">
        <v>11</v>
      </c>
      <c r="G20" s="3">
        <v>1</v>
      </c>
      <c r="H20" s="3"/>
      <c r="I20" s="3"/>
      <c r="J20" s="3"/>
      <c r="K20" s="3"/>
      <c r="L20" s="3"/>
      <c r="M20" s="3">
        <v>7</v>
      </c>
      <c r="N20"/>
      <c r="O20" s="13">
        <v>1</v>
      </c>
      <c r="P20" s="13"/>
      <c r="Q20" s="13"/>
      <c r="R20" s="13"/>
      <c r="S20" s="13"/>
      <c r="T20" s="13"/>
      <c r="U20" s="13">
        <v>7</v>
      </c>
      <c r="V20"/>
      <c r="W20" s="14">
        <v>1</v>
      </c>
      <c r="X20" s="14"/>
      <c r="Y20" s="14"/>
      <c r="Z20" s="14"/>
      <c r="AA20" s="14"/>
      <c r="AB20" s="14"/>
      <c r="AC20" s="14">
        <v>7</v>
      </c>
      <c r="AD20"/>
      <c r="AE20" s="10">
        <v>1</v>
      </c>
      <c r="AF20" s="10"/>
      <c r="AG20" s="10"/>
      <c r="AH20" s="10"/>
      <c r="AI20" s="10"/>
      <c r="AJ20" s="10"/>
      <c r="AK20" s="10">
        <v>7</v>
      </c>
      <c r="AL20"/>
      <c r="AM20" s="12">
        <v>1</v>
      </c>
      <c r="AN20" s="12"/>
      <c r="AO20" s="12"/>
      <c r="AP20" s="12"/>
      <c r="AQ20" s="12"/>
      <c r="AR20" s="12"/>
      <c r="AS20" s="12">
        <v>7</v>
      </c>
    </row>
    <row r="21" spans="1:50" ht="21.75" customHeight="1" x14ac:dyDescent="0.25">
      <c r="A21" t="s">
        <v>985</v>
      </c>
      <c r="B21" t="s">
        <v>13</v>
      </c>
      <c r="C21" t="s">
        <v>365</v>
      </c>
      <c r="D21" t="s">
        <v>366</v>
      </c>
      <c r="E21" s="134" t="s">
        <v>275</v>
      </c>
      <c r="F21" s="21">
        <v>12</v>
      </c>
      <c r="G21" s="3"/>
      <c r="H21" s="3"/>
      <c r="I21" s="3"/>
      <c r="J21" s="3"/>
      <c r="K21" s="3"/>
      <c r="L21" s="3"/>
      <c r="M21" s="3">
        <v>7</v>
      </c>
      <c r="N21"/>
      <c r="O21" s="13"/>
      <c r="P21" s="13"/>
      <c r="Q21" s="13"/>
      <c r="R21" s="13"/>
      <c r="S21" s="13">
        <v>5</v>
      </c>
      <c r="T21" s="13"/>
      <c r="U21" s="13">
        <v>7</v>
      </c>
      <c r="V21"/>
      <c r="W21" s="14"/>
      <c r="X21" s="14"/>
      <c r="Y21" s="14"/>
      <c r="Z21" s="14"/>
      <c r="AA21" s="14"/>
      <c r="AB21" s="14"/>
      <c r="AC21" s="14">
        <v>7</v>
      </c>
      <c r="AD21"/>
      <c r="AE21" s="10"/>
      <c r="AF21" s="10"/>
      <c r="AG21" s="10"/>
      <c r="AH21" s="10"/>
      <c r="AI21" s="10">
        <v>5</v>
      </c>
      <c r="AJ21" s="10"/>
      <c r="AK21" s="10">
        <v>7</v>
      </c>
      <c r="AL21"/>
      <c r="AM21" s="12"/>
      <c r="AN21" s="12"/>
      <c r="AO21" s="12"/>
      <c r="AP21" s="12"/>
      <c r="AQ21" s="12">
        <v>5</v>
      </c>
      <c r="AR21" s="12"/>
      <c r="AS21" s="12">
        <v>7</v>
      </c>
    </row>
    <row r="22" spans="1:50" ht="21.75" customHeight="1" x14ac:dyDescent="0.25">
      <c r="A22" t="s">
        <v>984</v>
      </c>
      <c r="B22" t="s">
        <v>13</v>
      </c>
      <c r="C22" t="s">
        <v>377</v>
      </c>
      <c r="D22" t="s">
        <v>378</v>
      </c>
      <c r="E22" s="134" t="s">
        <v>0</v>
      </c>
      <c r="F22" s="21">
        <v>10</v>
      </c>
      <c r="G22" s="3"/>
      <c r="H22" s="3"/>
      <c r="I22" s="3"/>
      <c r="J22" s="3"/>
      <c r="K22" s="3"/>
      <c r="L22" s="3"/>
      <c r="M22" s="3"/>
      <c r="N22"/>
      <c r="O22" s="13"/>
      <c r="P22" s="13"/>
      <c r="Q22" s="13"/>
      <c r="R22" s="13"/>
      <c r="S22" s="13"/>
      <c r="T22" s="13"/>
      <c r="U22" s="13">
        <v>7</v>
      </c>
      <c r="V22"/>
      <c r="W22" s="14"/>
      <c r="X22" s="14"/>
      <c r="Y22" s="14"/>
      <c r="Z22" s="14"/>
      <c r="AA22" s="14"/>
      <c r="AB22" s="14"/>
      <c r="AC22" s="14"/>
      <c r="AD22"/>
      <c r="AE22" s="10"/>
      <c r="AF22" s="10"/>
      <c r="AG22" s="10"/>
      <c r="AH22" s="10"/>
      <c r="AI22" s="10"/>
      <c r="AJ22" s="10"/>
      <c r="AK22" s="10">
        <v>7</v>
      </c>
      <c r="AL22"/>
      <c r="AM22" s="12"/>
      <c r="AN22" s="12"/>
      <c r="AO22" s="12"/>
      <c r="AP22" s="12"/>
      <c r="AQ22" s="12"/>
      <c r="AR22" s="12"/>
      <c r="AS22" s="12">
        <v>7</v>
      </c>
    </row>
    <row r="23" spans="1:50" ht="21.75" customHeight="1" x14ac:dyDescent="0.25">
      <c r="A23" t="s">
        <v>983</v>
      </c>
      <c r="B23" t="s">
        <v>330</v>
      </c>
      <c r="C23" t="s">
        <v>334</v>
      </c>
      <c r="D23" t="s">
        <v>335</v>
      </c>
      <c r="E23" s="135" t="s">
        <v>275</v>
      </c>
      <c r="F23" s="21">
        <v>11</v>
      </c>
      <c r="G23" s="3"/>
      <c r="H23" s="3"/>
      <c r="I23" s="3"/>
      <c r="J23" s="3"/>
      <c r="K23" s="3"/>
      <c r="L23" s="3"/>
      <c r="M23" s="3">
        <v>7</v>
      </c>
      <c r="N23"/>
      <c r="O23" s="13"/>
      <c r="P23" s="13"/>
      <c r="Q23" s="13"/>
      <c r="R23" s="13"/>
      <c r="S23" s="13"/>
      <c r="T23" s="13"/>
      <c r="U23" s="13">
        <v>7</v>
      </c>
      <c r="V23"/>
      <c r="W23" s="14"/>
      <c r="X23" s="14"/>
      <c r="Y23" s="14"/>
      <c r="Z23" s="14"/>
      <c r="AA23" s="14"/>
      <c r="AB23" s="14"/>
      <c r="AC23" s="14">
        <v>7</v>
      </c>
      <c r="AD23"/>
      <c r="AE23" s="10"/>
      <c r="AF23" s="10"/>
      <c r="AG23" s="10"/>
      <c r="AH23" s="10"/>
      <c r="AI23" s="10"/>
      <c r="AJ23" s="10"/>
      <c r="AK23" s="10">
        <v>7</v>
      </c>
      <c r="AL23"/>
      <c r="AM23" s="12"/>
      <c r="AN23" s="12"/>
      <c r="AO23" s="12"/>
      <c r="AP23" s="12"/>
      <c r="AQ23" s="12"/>
      <c r="AR23" s="12"/>
      <c r="AS23" s="12">
        <v>7</v>
      </c>
    </row>
    <row r="24" spans="1:50" s="18" customFormat="1" ht="21.75" customHeight="1" x14ac:dyDescent="0.25">
      <c r="A24" t="s">
        <v>996</v>
      </c>
      <c r="B24" t="s">
        <v>330</v>
      </c>
      <c r="C24" t="s">
        <v>347</v>
      </c>
      <c r="D24" t="s">
        <v>17</v>
      </c>
      <c r="E24" s="134" t="s">
        <v>275</v>
      </c>
      <c r="F24">
        <v>12</v>
      </c>
      <c r="G24" s="3"/>
      <c r="H24" s="3"/>
      <c r="I24" s="3"/>
      <c r="J24" s="3"/>
      <c r="K24" s="3"/>
      <c r="L24" s="3">
        <v>6</v>
      </c>
      <c r="M24" s="3">
        <v>7</v>
      </c>
      <c r="N24"/>
      <c r="O24" s="13"/>
      <c r="P24" s="13"/>
      <c r="Q24" s="13"/>
      <c r="R24" s="13"/>
      <c r="S24" s="13"/>
      <c r="T24" s="13">
        <v>6</v>
      </c>
      <c r="U24" s="13">
        <v>7</v>
      </c>
      <c r="V24"/>
      <c r="W24" s="14"/>
      <c r="X24" s="14"/>
      <c r="Y24" s="14"/>
      <c r="Z24" s="14"/>
      <c r="AA24" s="14"/>
      <c r="AB24" s="14">
        <v>6</v>
      </c>
      <c r="AC24" s="14">
        <v>7</v>
      </c>
      <c r="AD24"/>
      <c r="AE24" s="10"/>
      <c r="AF24" s="10"/>
      <c r="AG24" s="10"/>
      <c r="AH24" s="10"/>
      <c r="AI24" s="10"/>
      <c r="AJ24" s="10">
        <v>6</v>
      </c>
      <c r="AK24" s="10">
        <v>7</v>
      </c>
      <c r="AL24"/>
      <c r="AM24" s="12"/>
      <c r="AN24" s="12"/>
      <c r="AO24" s="12"/>
      <c r="AP24" s="12"/>
      <c r="AQ24" s="12"/>
      <c r="AR24" s="12">
        <v>6</v>
      </c>
      <c r="AS24" s="12">
        <v>7</v>
      </c>
      <c r="AT24"/>
      <c r="AU24"/>
      <c r="AV24"/>
      <c r="AW24"/>
      <c r="AX24"/>
    </row>
    <row r="25" spans="1:50" ht="21.75" customHeight="1" x14ac:dyDescent="0.25">
      <c r="A25" t="s">
        <v>1010</v>
      </c>
      <c r="B25" t="s">
        <v>330</v>
      </c>
      <c r="C25" t="s">
        <v>813</v>
      </c>
      <c r="D25" t="s">
        <v>812</v>
      </c>
      <c r="E25" s="134" t="s">
        <v>0</v>
      </c>
      <c r="F25" s="21">
        <v>12</v>
      </c>
      <c r="G25" s="3"/>
      <c r="H25" s="3"/>
      <c r="I25" s="3"/>
      <c r="J25" s="3"/>
      <c r="K25" s="3"/>
      <c r="L25" s="3">
        <v>6</v>
      </c>
      <c r="M25" s="3">
        <v>7</v>
      </c>
      <c r="N25"/>
      <c r="O25" s="13"/>
      <c r="P25" s="13"/>
      <c r="Q25" s="13"/>
      <c r="R25" s="13"/>
      <c r="S25" s="13"/>
      <c r="T25" s="13">
        <v>6</v>
      </c>
      <c r="U25" s="13">
        <v>7</v>
      </c>
      <c r="V25"/>
      <c r="W25" s="14"/>
      <c r="X25" s="14"/>
      <c r="Y25" s="14"/>
      <c r="Z25" s="14"/>
      <c r="AA25" s="14"/>
      <c r="AB25" s="14">
        <v>6</v>
      </c>
      <c r="AC25" s="14">
        <v>7</v>
      </c>
      <c r="AD25"/>
      <c r="AE25" s="10"/>
      <c r="AF25" s="10"/>
      <c r="AG25" s="10"/>
      <c r="AH25" s="10"/>
      <c r="AI25" s="10"/>
      <c r="AJ25" s="10">
        <v>6</v>
      </c>
      <c r="AK25" s="10">
        <v>7</v>
      </c>
      <c r="AL25"/>
      <c r="AM25" s="12">
        <v>1</v>
      </c>
      <c r="AN25" s="12"/>
      <c r="AO25" s="12"/>
      <c r="AP25" s="12"/>
      <c r="AQ25" s="12"/>
      <c r="AR25" s="12">
        <v>6</v>
      </c>
      <c r="AS25" s="12">
        <v>7</v>
      </c>
    </row>
    <row r="26" spans="1:50" ht="21.75" customHeight="1" x14ac:dyDescent="0.25">
      <c r="A26" t="s">
        <v>984</v>
      </c>
      <c r="B26" t="s">
        <v>14</v>
      </c>
      <c r="C26" t="s">
        <v>389</v>
      </c>
      <c r="D26" t="s">
        <v>390</v>
      </c>
      <c r="E26" t="s">
        <v>275</v>
      </c>
      <c r="F26" s="21">
        <v>12</v>
      </c>
      <c r="G26" s="3"/>
      <c r="H26" s="3"/>
      <c r="I26" s="3"/>
      <c r="J26" s="3"/>
      <c r="K26" s="3"/>
      <c r="L26" s="3"/>
      <c r="M26" s="3">
        <v>7</v>
      </c>
      <c r="N26"/>
      <c r="O26" s="13"/>
      <c r="P26" s="13"/>
      <c r="Q26" s="13"/>
      <c r="R26" s="13"/>
      <c r="S26" s="13"/>
      <c r="T26" s="13"/>
      <c r="U26" s="13">
        <v>7</v>
      </c>
      <c r="V26"/>
      <c r="W26" s="14"/>
      <c r="X26" s="14"/>
      <c r="Y26" s="14"/>
      <c r="Z26" s="14"/>
      <c r="AA26" s="14"/>
      <c r="AB26" s="14"/>
      <c r="AC26" s="14">
        <v>7</v>
      </c>
      <c r="AD26"/>
      <c r="AE26" s="10"/>
      <c r="AF26" s="10"/>
      <c r="AG26" s="10"/>
      <c r="AH26" s="10"/>
      <c r="AI26" s="10"/>
      <c r="AJ26" s="10"/>
      <c r="AK26" s="10">
        <v>7</v>
      </c>
      <c r="AL26"/>
      <c r="AM26" s="12"/>
      <c r="AN26" s="12"/>
      <c r="AO26" s="12"/>
      <c r="AP26" s="12"/>
      <c r="AQ26" s="12"/>
      <c r="AR26" s="12"/>
      <c r="AS26" s="12">
        <v>7</v>
      </c>
    </row>
    <row r="27" spans="1:50" ht="21.75" customHeight="1" x14ac:dyDescent="0.25">
      <c r="A27" t="s">
        <v>957</v>
      </c>
      <c r="B27" t="s">
        <v>949</v>
      </c>
      <c r="C27" t="s">
        <v>305</v>
      </c>
      <c r="D27" t="s">
        <v>100</v>
      </c>
      <c r="E27" s="134" t="s">
        <v>0</v>
      </c>
      <c r="F27" s="21">
        <v>12</v>
      </c>
      <c r="G27" s="3"/>
      <c r="H27" s="3"/>
      <c r="I27" s="3">
        <v>3</v>
      </c>
      <c r="J27" s="3">
        <v>4</v>
      </c>
      <c r="K27" s="3"/>
      <c r="L27" s="3"/>
      <c r="M27" s="3"/>
      <c r="N27"/>
      <c r="O27" s="13"/>
      <c r="P27" s="13"/>
      <c r="Q27" s="13">
        <v>3</v>
      </c>
      <c r="R27" s="13">
        <v>4</v>
      </c>
      <c r="S27" s="13"/>
      <c r="T27" s="13"/>
      <c r="U27" s="13"/>
      <c r="V27"/>
      <c r="W27" s="14"/>
      <c r="X27" s="14"/>
      <c r="Y27" s="14">
        <v>3</v>
      </c>
      <c r="Z27" s="14">
        <v>4</v>
      </c>
      <c r="AA27" s="14"/>
      <c r="AB27" s="14"/>
      <c r="AC27" s="14"/>
      <c r="AD27"/>
      <c r="AE27" s="10"/>
      <c r="AF27" s="10"/>
      <c r="AG27" s="10">
        <v>3</v>
      </c>
      <c r="AH27" s="10">
        <v>4</v>
      </c>
      <c r="AI27" s="10"/>
      <c r="AJ27" s="10"/>
      <c r="AK27" s="10"/>
      <c r="AL27"/>
      <c r="AM27" s="12"/>
      <c r="AN27" s="12"/>
      <c r="AO27" s="12">
        <v>3</v>
      </c>
      <c r="AP27" s="12">
        <v>4</v>
      </c>
      <c r="AQ27" s="12"/>
      <c r="AR27" s="12"/>
      <c r="AS27" s="12"/>
    </row>
    <row r="28" spans="1:50" ht="21.75" customHeight="1" x14ac:dyDescent="0.25">
      <c r="A28" t="s">
        <v>40</v>
      </c>
      <c r="B28" t="s">
        <v>949</v>
      </c>
      <c r="C28" t="s">
        <v>290</v>
      </c>
      <c r="D28" t="s">
        <v>20</v>
      </c>
      <c r="E28" s="134" t="s">
        <v>0</v>
      </c>
      <c r="F28" s="21">
        <v>12</v>
      </c>
      <c r="G28" s="3"/>
      <c r="H28" s="3"/>
      <c r="I28" s="3">
        <v>3</v>
      </c>
      <c r="J28" s="3"/>
      <c r="K28" s="3"/>
      <c r="L28" s="3">
        <v>6</v>
      </c>
      <c r="M28" s="3"/>
      <c r="N28"/>
      <c r="O28" s="13"/>
      <c r="P28" s="13"/>
      <c r="Q28" s="13">
        <v>3</v>
      </c>
      <c r="R28" s="13"/>
      <c r="S28" s="13"/>
      <c r="T28" s="13">
        <v>6</v>
      </c>
      <c r="U28" s="13"/>
      <c r="V28"/>
      <c r="W28" s="14"/>
      <c r="X28" s="14">
        <v>2</v>
      </c>
      <c r="Y28" s="14">
        <v>3</v>
      </c>
      <c r="Z28" s="14"/>
      <c r="AA28" s="14"/>
      <c r="AB28" s="14">
        <v>6</v>
      </c>
      <c r="AC28" s="14"/>
      <c r="AD28"/>
      <c r="AE28" s="10"/>
      <c r="AF28" s="10"/>
      <c r="AG28" s="10">
        <v>3</v>
      </c>
      <c r="AH28" s="10"/>
      <c r="AI28" s="10"/>
      <c r="AJ28" s="10">
        <v>6</v>
      </c>
      <c r="AK28" s="10"/>
      <c r="AL28"/>
      <c r="AM28" s="12"/>
      <c r="AN28" s="12"/>
      <c r="AO28" s="12">
        <v>3</v>
      </c>
      <c r="AP28" s="12"/>
      <c r="AQ28" s="12"/>
      <c r="AR28" s="12">
        <v>6</v>
      </c>
      <c r="AS28" s="12"/>
    </row>
    <row r="29" spans="1:50" ht="21.75" customHeight="1" x14ac:dyDescent="0.25">
      <c r="A29" t="s">
        <v>977</v>
      </c>
      <c r="B29" t="s">
        <v>13</v>
      </c>
      <c r="C29" t="s">
        <v>368</v>
      </c>
      <c r="D29" t="s">
        <v>369</v>
      </c>
      <c r="E29" s="134" t="s">
        <v>367</v>
      </c>
      <c r="F29" s="21">
        <v>11</v>
      </c>
      <c r="G29" s="3"/>
      <c r="H29" s="3"/>
      <c r="I29" s="3"/>
      <c r="J29" s="3"/>
      <c r="K29" s="3"/>
      <c r="L29" s="3"/>
      <c r="M29" s="3"/>
      <c r="N29"/>
      <c r="O29" s="13"/>
      <c r="P29" s="13"/>
      <c r="Q29" s="13">
        <v>3</v>
      </c>
      <c r="R29" s="13"/>
      <c r="S29" s="13"/>
      <c r="T29" s="13"/>
      <c r="U29" s="13"/>
      <c r="V29"/>
      <c r="W29" s="14"/>
      <c r="X29" s="14"/>
      <c r="Y29" s="14"/>
      <c r="Z29" s="14"/>
      <c r="AA29" s="14"/>
      <c r="AB29" s="14"/>
      <c r="AC29" s="14"/>
      <c r="AD29"/>
      <c r="AE29" s="10"/>
      <c r="AF29" s="10"/>
      <c r="AG29" s="10">
        <v>3</v>
      </c>
      <c r="AH29" s="10"/>
      <c r="AI29" s="10"/>
      <c r="AJ29" s="10"/>
      <c r="AK29" s="10"/>
      <c r="AL29"/>
      <c r="AM29" s="12"/>
      <c r="AN29" s="12"/>
      <c r="AO29" s="12"/>
      <c r="AP29" s="12"/>
      <c r="AQ29" s="12"/>
      <c r="AR29" s="12"/>
      <c r="AS29" s="12"/>
    </row>
    <row r="30" spans="1:50" ht="21.75" customHeight="1" x14ac:dyDescent="0.25">
      <c r="A30" t="s">
        <v>26</v>
      </c>
      <c r="B30" t="s">
        <v>13</v>
      </c>
      <c r="C30" t="s">
        <v>159</v>
      </c>
      <c r="D30" t="s">
        <v>46</v>
      </c>
      <c r="E30" s="134" t="s">
        <v>0</v>
      </c>
      <c r="F30" s="21">
        <v>10</v>
      </c>
      <c r="G30" s="3"/>
      <c r="H30" s="3"/>
      <c r="I30" s="3">
        <v>3</v>
      </c>
      <c r="J30" s="3"/>
      <c r="K30" s="3"/>
      <c r="L30" s="3"/>
      <c r="M30" s="3"/>
      <c r="N30"/>
      <c r="O30" s="13"/>
      <c r="P30" s="13"/>
      <c r="Q30" s="13"/>
      <c r="R30" s="13"/>
      <c r="S30" s="13"/>
      <c r="T30" s="13"/>
      <c r="U30" s="13"/>
      <c r="V30"/>
      <c r="W30" s="14"/>
      <c r="X30" s="14"/>
      <c r="Y30" s="14">
        <v>3</v>
      </c>
      <c r="Z30" s="14"/>
      <c r="AA30" s="14"/>
      <c r="AB30" s="14"/>
      <c r="AC30" s="14"/>
      <c r="AD30"/>
      <c r="AE30" s="10"/>
      <c r="AF30" s="10"/>
      <c r="AG30" s="10">
        <v>3</v>
      </c>
      <c r="AH30" s="10"/>
      <c r="AI30" s="10"/>
      <c r="AJ30" s="10"/>
      <c r="AK30" s="10"/>
      <c r="AL30"/>
      <c r="AM30" s="12"/>
      <c r="AN30" s="12"/>
      <c r="AO30" s="12"/>
      <c r="AP30" s="12"/>
      <c r="AQ30" s="12"/>
      <c r="AR30" s="12"/>
      <c r="AS30" s="12"/>
    </row>
    <row r="31" spans="1:50" ht="21.75" customHeight="1" x14ac:dyDescent="0.25">
      <c r="A31" t="s">
        <v>44</v>
      </c>
      <c r="B31" t="s">
        <v>14</v>
      </c>
      <c r="C31" t="s">
        <v>359</v>
      </c>
      <c r="D31" t="s">
        <v>969</v>
      </c>
      <c r="E31" s="134" t="s">
        <v>0</v>
      </c>
      <c r="F31" s="21">
        <v>11</v>
      </c>
      <c r="G31" s="3"/>
      <c r="H31" s="3">
        <v>2</v>
      </c>
      <c r="I31" s="3"/>
      <c r="J31" s="3"/>
      <c r="K31" s="3"/>
      <c r="L31" s="3"/>
      <c r="M31" s="3"/>
      <c r="N31"/>
      <c r="O31" s="13"/>
      <c r="P31" s="13">
        <v>2</v>
      </c>
      <c r="Q31" s="13"/>
      <c r="R31" s="13"/>
      <c r="S31" s="13"/>
      <c r="T31" s="13"/>
      <c r="U31" s="13"/>
      <c r="V31"/>
      <c r="W31" s="14"/>
      <c r="X31" s="14">
        <v>2</v>
      </c>
      <c r="Y31" s="14"/>
      <c r="Z31" s="14"/>
      <c r="AA31" s="14"/>
      <c r="AB31" s="14"/>
      <c r="AC31" s="14"/>
      <c r="AD31"/>
      <c r="AE31" s="10"/>
      <c r="AF31" s="10">
        <v>2</v>
      </c>
      <c r="AG31" s="10"/>
      <c r="AH31" s="10"/>
      <c r="AI31" s="10"/>
      <c r="AJ31" s="10"/>
      <c r="AK31" s="10"/>
      <c r="AL31"/>
      <c r="AM31" s="12"/>
      <c r="AN31" s="12">
        <v>2</v>
      </c>
      <c r="AO31" s="12"/>
      <c r="AP31" s="12"/>
      <c r="AQ31" s="12"/>
      <c r="AR31" s="12"/>
      <c r="AS31" s="12"/>
    </row>
    <row r="32" spans="1:50" ht="21.75" customHeight="1" x14ac:dyDescent="0.25">
      <c r="A32" t="s">
        <v>967</v>
      </c>
      <c r="B32" t="s">
        <v>13</v>
      </c>
      <c r="C32" t="s">
        <v>370</v>
      </c>
      <c r="D32" t="s">
        <v>371</v>
      </c>
      <c r="E32" s="134" t="s">
        <v>0</v>
      </c>
      <c r="F32" s="21">
        <v>12</v>
      </c>
      <c r="G32" s="3">
        <v>1</v>
      </c>
      <c r="H32" s="3"/>
      <c r="I32" s="3"/>
      <c r="J32" s="3"/>
      <c r="K32" s="3"/>
      <c r="L32" s="3"/>
      <c r="M32" s="3">
        <v>7</v>
      </c>
      <c r="N32"/>
      <c r="O32" s="13">
        <v>1</v>
      </c>
      <c r="P32" s="13"/>
      <c r="Q32" s="13"/>
      <c r="R32" s="13"/>
      <c r="S32" s="13"/>
      <c r="T32" s="13"/>
      <c r="U32" s="13"/>
      <c r="V32"/>
      <c r="W32" s="14">
        <v>1</v>
      </c>
      <c r="X32" s="14"/>
      <c r="Y32" s="14"/>
      <c r="Z32" s="14"/>
      <c r="AA32" s="14"/>
      <c r="AB32" s="14"/>
      <c r="AC32" s="14">
        <v>7</v>
      </c>
      <c r="AD32"/>
      <c r="AE32" s="10">
        <v>1</v>
      </c>
      <c r="AF32" s="10"/>
      <c r="AG32" s="10"/>
      <c r="AH32" s="10"/>
      <c r="AI32" s="10"/>
      <c r="AJ32" s="10"/>
      <c r="AK32" s="10"/>
      <c r="AL32"/>
      <c r="AM32" s="12">
        <v>1</v>
      </c>
      <c r="AN32" s="12"/>
      <c r="AO32" s="12"/>
      <c r="AP32" s="12"/>
      <c r="AQ32" s="12"/>
      <c r="AR32" s="12"/>
      <c r="AS32" s="12">
        <v>7</v>
      </c>
    </row>
    <row r="33" spans="1:50" ht="21.75" customHeight="1" x14ac:dyDescent="0.25">
      <c r="A33" t="s">
        <v>958</v>
      </c>
      <c r="B33" t="s">
        <v>949</v>
      </c>
      <c r="C33" t="s">
        <v>278</v>
      </c>
      <c r="D33" t="s">
        <v>279</v>
      </c>
      <c r="E33" s="134" t="s">
        <v>0</v>
      </c>
      <c r="F33" s="21">
        <v>12</v>
      </c>
      <c r="G33" s="3"/>
      <c r="H33" s="3"/>
      <c r="I33" s="3"/>
      <c r="J33" s="3">
        <v>4</v>
      </c>
      <c r="K33" s="3"/>
      <c r="L33" s="3"/>
      <c r="M33" s="3"/>
      <c r="N33"/>
      <c r="O33" s="13"/>
      <c r="P33" s="13"/>
      <c r="Q33" s="13"/>
      <c r="R33" s="13">
        <v>4</v>
      </c>
      <c r="S33" s="13"/>
      <c r="T33" s="13"/>
      <c r="U33" s="13"/>
      <c r="V33"/>
      <c r="W33" s="14"/>
      <c r="X33" s="14"/>
      <c r="Y33" s="14"/>
      <c r="Z33" s="14">
        <v>4</v>
      </c>
      <c r="AA33" s="14"/>
      <c r="AB33" s="14"/>
      <c r="AC33" s="14"/>
      <c r="AD33"/>
      <c r="AE33" s="10"/>
      <c r="AF33" s="10"/>
      <c r="AG33" s="10"/>
      <c r="AH33" s="10">
        <v>4</v>
      </c>
      <c r="AI33" s="10"/>
      <c r="AJ33" s="10"/>
      <c r="AK33" s="10"/>
      <c r="AL33"/>
      <c r="AM33" s="12"/>
      <c r="AN33" s="12"/>
      <c r="AO33" s="12"/>
      <c r="AP33" s="12">
        <v>4</v>
      </c>
      <c r="AQ33" s="12"/>
      <c r="AR33" s="12"/>
      <c r="AS33" s="12"/>
    </row>
    <row r="34" spans="1:50" ht="21.75" customHeight="1" x14ac:dyDescent="0.25">
      <c r="A34" t="s">
        <v>960</v>
      </c>
      <c r="B34" t="s">
        <v>330</v>
      </c>
      <c r="C34" t="s">
        <v>354</v>
      </c>
      <c r="D34" t="s">
        <v>355</v>
      </c>
      <c r="E34" s="134" t="s">
        <v>356</v>
      </c>
      <c r="F34" s="21">
        <v>12</v>
      </c>
      <c r="G34" s="3"/>
      <c r="H34" s="3"/>
      <c r="I34" s="3"/>
      <c r="J34" s="3">
        <v>4</v>
      </c>
      <c r="K34" s="3"/>
      <c r="L34" s="3"/>
      <c r="M34" s="3"/>
      <c r="N34"/>
      <c r="O34" s="13"/>
      <c r="P34" s="13"/>
      <c r="Q34" s="13"/>
      <c r="R34" s="13">
        <v>4</v>
      </c>
      <c r="S34" s="13"/>
      <c r="T34" s="13"/>
      <c r="U34" s="13"/>
      <c r="V34"/>
      <c r="W34" s="14"/>
      <c r="X34" s="14"/>
      <c r="Y34" s="14"/>
      <c r="Z34" s="14">
        <v>4</v>
      </c>
      <c r="AA34" s="14"/>
      <c r="AB34" s="14"/>
      <c r="AC34" s="14"/>
      <c r="AD34"/>
      <c r="AE34" s="10"/>
      <c r="AF34" s="10"/>
      <c r="AG34" s="10"/>
      <c r="AH34" s="10">
        <v>4</v>
      </c>
      <c r="AI34" s="10"/>
      <c r="AJ34" s="10"/>
      <c r="AK34" s="10"/>
      <c r="AL34"/>
      <c r="AM34" s="12"/>
      <c r="AN34" s="12"/>
      <c r="AO34" s="12"/>
      <c r="AP34" s="12">
        <v>4</v>
      </c>
      <c r="AQ34" s="12"/>
      <c r="AR34" s="12"/>
      <c r="AS34" s="12"/>
    </row>
    <row r="35" spans="1:50" s="83" customFormat="1" ht="21.75" customHeight="1" x14ac:dyDescent="0.25">
      <c r="A35" t="s">
        <v>41</v>
      </c>
      <c r="B35" t="s">
        <v>997</v>
      </c>
      <c r="C35" t="s">
        <v>336</v>
      </c>
      <c r="D35" t="s">
        <v>337</v>
      </c>
      <c r="E35" s="135" t="s">
        <v>0</v>
      </c>
      <c r="F35" s="21">
        <v>12</v>
      </c>
      <c r="G35" s="3"/>
      <c r="H35" s="3"/>
      <c r="I35" s="3"/>
      <c r="J35" s="3"/>
      <c r="K35" s="3"/>
      <c r="L35" s="3"/>
      <c r="M35" s="3"/>
      <c r="N35"/>
      <c r="O35" s="13"/>
      <c r="P35" s="13"/>
      <c r="Q35" s="13"/>
      <c r="R35" s="13"/>
      <c r="S35" s="13"/>
      <c r="T35" s="13">
        <v>6</v>
      </c>
      <c r="U35" s="13"/>
      <c r="V35"/>
      <c r="W35" s="14"/>
      <c r="X35" s="14"/>
      <c r="Y35" s="14"/>
      <c r="Z35" s="14"/>
      <c r="AA35" s="14"/>
      <c r="AB35" s="14"/>
      <c r="AC35" s="14"/>
      <c r="AD35"/>
      <c r="AE35" s="10"/>
      <c r="AF35" s="10"/>
      <c r="AG35" s="10"/>
      <c r="AH35" s="10"/>
      <c r="AI35" s="10"/>
      <c r="AJ35" s="10">
        <v>6</v>
      </c>
      <c r="AK35" s="10"/>
      <c r="AL35"/>
      <c r="AM35" s="12"/>
      <c r="AN35" s="12"/>
      <c r="AO35" s="12"/>
      <c r="AP35" s="12"/>
      <c r="AQ35" s="12"/>
      <c r="AR35" s="12">
        <v>6</v>
      </c>
      <c r="AS35" s="12"/>
      <c r="AT35"/>
      <c r="AU35"/>
      <c r="AV35"/>
      <c r="AW35"/>
      <c r="AX35"/>
    </row>
    <row r="36" spans="1:50" ht="21" customHeight="1" x14ac:dyDescent="0.25">
      <c r="A36" t="s">
        <v>43</v>
      </c>
      <c r="B36" t="s">
        <v>13</v>
      </c>
      <c r="C36" t="s">
        <v>385</v>
      </c>
      <c r="D36" t="s">
        <v>386</v>
      </c>
      <c r="E36" t="s">
        <v>0</v>
      </c>
      <c r="F36" s="21">
        <v>12</v>
      </c>
      <c r="G36" s="3"/>
      <c r="H36" s="3"/>
      <c r="I36" s="3"/>
      <c r="J36" s="3"/>
      <c r="K36" s="3"/>
      <c r="L36" s="3">
        <v>6</v>
      </c>
      <c r="M36" s="3"/>
      <c r="N36"/>
      <c r="O36" s="13"/>
      <c r="P36" s="13"/>
      <c r="Q36" s="13"/>
      <c r="R36" s="13"/>
      <c r="S36" s="13"/>
      <c r="T36" s="13">
        <v>6</v>
      </c>
      <c r="U36" s="13"/>
      <c r="V36"/>
      <c r="W36" s="14"/>
      <c r="X36" s="14"/>
      <c r="Y36" s="14"/>
      <c r="Z36" s="14"/>
      <c r="AA36" s="14"/>
      <c r="AB36" s="14">
        <v>6</v>
      </c>
      <c r="AC36" s="14"/>
      <c r="AD36"/>
      <c r="AE36" s="10"/>
      <c r="AF36" s="10"/>
      <c r="AG36" s="10"/>
      <c r="AH36" s="10"/>
      <c r="AI36" s="10"/>
      <c r="AJ36" s="10">
        <v>6</v>
      </c>
      <c r="AK36" s="10"/>
      <c r="AL36"/>
      <c r="AM36" s="12"/>
      <c r="AN36" s="12"/>
      <c r="AO36" s="12"/>
      <c r="AP36" s="12"/>
      <c r="AQ36" s="12"/>
      <c r="AR36" s="12">
        <v>6</v>
      </c>
      <c r="AS36" s="12"/>
    </row>
    <row r="37" spans="1:50" ht="21" customHeight="1" x14ac:dyDescent="0.25">
      <c r="A37" t="s">
        <v>21</v>
      </c>
      <c r="B37" t="s">
        <v>330</v>
      </c>
      <c r="C37" t="s">
        <v>331</v>
      </c>
      <c r="D37" t="s">
        <v>332</v>
      </c>
      <c r="E37" t="s">
        <v>0</v>
      </c>
      <c r="F37" s="21">
        <v>10</v>
      </c>
      <c r="G37" s="3"/>
      <c r="H37" s="3"/>
      <c r="I37" s="3"/>
      <c r="J37" s="3"/>
      <c r="K37" s="3"/>
      <c r="L37" s="3"/>
      <c r="M37" s="3"/>
      <c r="N37"/>
      <c r="O37" s="13"/>
      <c r="P37" s="13"/>
      <c r="Q37" s="13"/>
      <c r="R37" s="13"/>
      <c r="S37" s="13"/>
      <c r="T37" s="13"/>
      <c r="U37" s="13"/>
      <c r="V37"/>
      <c r="W37" s="14"/>
      <c r="X37" s="14"/>
      <c r="Y37" s="14"/>
      <c r="Z37" s="14"/>
      <c r="AA37" s="14"/>
      <c r="AB37" s="14"/>
      <c r="AC37" s="14"/>
      <c r="AD37"/>
      <c r="AE37" s="10"/>
      <c r="AF37" s="10"/>
      <c r="AG37" s="10"/>
      <c r="AH37" s="10"/>
      <c r="AI37" s="10"/>
      <c r="AJ37" s="10"/>
      <c r="AK37" s="10"/>
      <c r="AL37"/>
      <c r="AM37" s="12"/>
      <c r="AN37" s="12"/>
      <c r="AO37" s="11">
        <v>3</v>
      </c>
      <c r="AP37" s="12"/>
      <c r="AQ37" s="12"/>
      <c r="AR37" s="12"/>
      <c r="AS37" s="12"/>
    </row>
    <row r="38" spans="1:50" ht="21" customHeight="1" x14ac:dyDescent="0.25">
      <c r="A38" t="s">
        <v>43</v>
      </c>
      <c r="B38" t="s">
        <v>14</v>
      </c>
      <c r="C38" t="s">
        <v>361</v>
      </c>
      <c r="D38" t="s">
        <v>282</v>
      </c>
      <c r="E38" s="134" t="s">
        <v>0</v>
      </c>
      <c r="F38" s="21">
        <v>11</v>
      </c>
      <c r="G38" s="3"/>
      <c r="H38" s="3"/>
      <c r="I38" s="3"/>
      <c r="J38" s="3"/>
      <c r="K38" s="3"/>
      <c r="L38" s="3"/>
      <c r="M38" s="3"/>
      <c r="N38"/>
      <c r="O38" s="13"/>
      <c r="P38" s="13"/>
      <c r="Q38" s="13"/>
      <c r="R38" s="13"/>
      <c r="S38" s="13"/>
      <c r="T38" s="13">
        <v>6</v>
      </c>
      <c r="U38" s="13"/>
      <c r="V38"/>
      <c r="W38" s="14"/>
      <c r="X38" s="14"/>
      <c r="Y38" s="14"/>
      <c r="Z38" s="14"/>
      <c r="AA38" s="14"/>
      <c r="AB38" s="14"/>
      <c r="AC38" s="14"/>
      <c r="AD38"/>
      <c r="AE38" s="10"/>
      <c r="AF38" s="10"/>
      <c r="AG38" s="10"/>
      <c r="AH38" s="10"/>
      <c r="AI38" s="10"/>
      <c r="AJ38" s="10">
        <v>6</v>
      </c>
      <c r="AK38" s="10"/>
      <c r="AL38"/>
      <c r="AM38" s="12"/>
      <c r="AN38" s="12"/>
      <c r="AO38" s="12"/>
      <c r="AP38" s="12"/>
      <c r="AQ38" s="12"/>
      <c r="AR38" s="12">
        <v>6</v>
      </c>
      <c r="AS38" s="12"/>
    </row>
    <row r="39" spans="1:50" ht="21" customHeight="1" x14ac:dyDescent="0.25">
      <c r="A39" t="s">
        <v>996</v>
      </c>
      <c r="B39" t="s">
        <v>14</v>
      </c>
      <c r="C39" t="s">
        <v>373</v>
      </c>
      <c r="D39" t="s">
        <v>372</v>
      </c>
      <c r="E39" s="21" t="s">
        <v>275</v>
      </c>
      <c r="F39" s="21">
        <v>11</v>
      </c>
      <c r="G39" s="3"/>
      <c r="H39" s="3"/>
      <c r="I39" s="3"/>
      <c r="J39" s="3"/>
      <c r="K39" s="3"/>
      <c r="L39" s="3"/>
      <c r="M39" s="3"/>
      <c r="N39"/>
      <c r="O39" s="13"/>
      <c r="P39" s="13"/>
      <c r="Q39" s="13"/>
      <c r="R39" s="13"/>
      <c r="S39" s="13"/>
      <c r="T39" s="13">
        <v>6</v>
      </c>
      <c r="U39" s="13"/>
      <c r="V39"/>
      <c r="W39" s="14"/>
      <c r="X39" s="14"/>
      <c r="Y39" s="14"/>
      <c r="Z39" s="14"/>
      <c r="AA39" s="14"/>
      <c r="AB39" s="14"/>
      <c r="AC39" s="14"/>
      <c r="AD39"/>
      <c r="AE39" s="10"/>
      <c r="AF39" s="10"/>
      <c r="AG39" s="10"/>
      <c r="AH39" s="10"/>
      <c r="AI39" s="10"/>
      <c r="AJ39" s="10">
        <v>6</v>
      </c>
      <c r="AK39" s="10"/>
      <c r="AL39"/>
      <c r="AM39" s="12"/>
      <c r="AN39" s="12"/>
      <c r="AO39" s="12"/>
      <c r="AP39" s="12"/>
      <c r="AQ39" s="12"/>
      <c r="AR39" s="12">
        <v>6</v>
      </c>
      <c r="AS39" s="12"/>
      <c r="AT39" s="83"/>
      <c r="AU39" s="83"/>
      <c r="AV39" s="83"/>
      <c r="AW39" s="83"/>
      <c r="AX39" s="83"/>
    </row>
    <row r="40" spans="1:50" ht="21" customHeight="1" x14ac:dyDescent="0.25">
      <c r="A40" t="s">
        <v>21</v>
      </c>
      <c r="B40" t="s">
        <v>330</v>
      </c>
      <c r="C40" t="s">
        <v>350</v>
      </c>
      <c r="D40" t="s">
        <v>351</v>
      </c>
      <c r="E40" s="134" t="s">
        <v>0</v>
      </c>
      <c r="F40" s="21">
        <v>11</v>
      </c>
      <c r="G40" s="3"/>
      <c r="H40" s="3"/>
      <c r="I40" s="3"/>
      <c r="J40" s="3"/>
      <c r="K40" s="3"/>
      <c r="L40" s="3"/>
      <c r="M40" s="3"/>
      <c r="N40"/>
      <c r="O40" s="13"/>
      <c r="P40" s="13"/>
      <c r="Q40" s="13"/>
      <c r="R40" s="13"/>
      <c r="S40" s="13"/>
      <c r="T40" s="13"/>
      <c r="U40" s="13"/>
      <c r="V40"/>
      <c r="W40" s="14"/>
      <c r="X40" s="14"/>
      <c r="Y40" s="14"/>
      <c r="Z40" s="14"/>
      <c r="AA40" s="14"/>
      <c r="AB40" s="14"/>
      <c r="AC40" s="14"/>
      <c r="AD40"/>
      <c r="AE40" s="10"/>
      <c r="AF40" s="10"/>
      <c r="AG40" s="10"/>
      <c r="AH40" s="10"/>
      <c r="AI40" s="10"/>
      <c r="AJ40" s="10"/>
      <c r="AK40" s="10"/>
      <c r="AL40"/>
      <c r="AM40" s="12"/>
      <c r="AN40" s="12"/>
      <c r="AO40" s="12"/>
      <c r="AP40" s="12"/>
      <c r="AQ40" s="12"/>
      <c r="AR40" s="12"/>
      <c r="AS40" s="11">
        <v>3</v>
      </c>
    </row>
    <row r="41" spans="1:50" ht="21" customHeight="1" x14ac:dyDescent="0.25">
      <c r="A41" t="s">
        <v>21</v>
      </c>
      <c r="B41" t="s">
        <v>330</v>
      </c>
      <c r="C41" t="s">
        <v>342</v>
      </c>
      <c r="D41" t="s">
        <v>343</v>
      </c>
      <c r="E41" s="134" t="s">
        <v>275</v>
      </c>
      <c r="F41" s="21">
        <v>10</v>
      </c>
      <c r="G41" s="3"/>
      <c r="H41" s="3"/>
      <c r="I41" s="3"/>
      <c r="J41" s="3"/>
      <c r="K41" s="3"/>
      <c r="L41" s="3"/>
      <c r="M41" s="3"/>
      <c r="N41"/>
      <c r="O41" s="13"/>
      <c r="P41" s="13"/>
      <c r="Q41" s="13"/>
      <c r="R41" s="13"/>
      <c r="S41" s="13"/>
      <c r="T41" s="13"/>
      <c r="U41" s="13"/>
      <c r="V41"/>
      <c r="W41" s="14"/>
      <c r="X41" s="14"/>
      <c r="Y41" s="14"/>
      <c r="Z41" s="14"/>
      <c r="AA41" s="14"/>
      <c r="AB41" s="14"/>
      <c r="AC41" s="14"/>
      <c r="AD41"/>
      <c r="AE41" s="10"/>
      <c r="AF41" s="10"/>
      <c r="AG41" s="10"/>
      <c r="AH41" s="10"/>
      <c r="AI41" s="10"/>
      <c r="AJ41" s="10"/>
      <c r="AK41" s="10"/>
      <c r="AL41"/>
      <c r="AM41" s="12"/>
      <c r="AN41" s="12"/>
      <c r="AO41" s="12"/>
      <c r="AP41" s="12"/>
      <c r="AQ41" s="12"/>
      <c r="AR41" s="12"/>
      <c r="AS41" s="11">
        <v>3</v>
      </c>
    </row>
    <row r="42" spans="1:50" ht="21" customHeight="1" x14ac:dyDescent="0.25">
      <c r="A42" t="s">
        <v>983</v>
      </c>
      <c r="B42" t="s">
        <v>14</v>
      </c>
      <c r="C42" t="s">
        <v>950</v>
      </c>
      <c r="D42" t="s">
        <v>90</v>
      </c>
      <c r="E42" s="136" t="s">
        <v>0</v>
      </c>
      <c r="F42" s="21">
        <v>10</v>
      </c>
      <c r="G42" s="3"/>
      <c r="H42" s="3"/>
      <c r="I42" s="3"/>
      <c r="J42" s="3"/>
      <c r="K42" s="3"/>
      <c r="L42" s="3"/>
      <c r="M42" s="3">
        <v>7</v>
      </c>
      <c r="N42"/>
      <c r="O42" s="13"/>
      <c r="P42" s="13"/>
      <c r="Q42" s="13"/>
      <c r="R42" s="13"/>
      <c r="S42" s="13"/>
      <c r="T42" s="13"/>
      <c r="U42" s="13"/>
      <c r="V42"/>
      <c r="W42" s="14"/>
      <c r="X42" s="14"/>
      <c r="Y42" s="14"/>
      <c r="Z42" s="14"/>
      <c r="AA42" s="14"/>
      <c r="AB42" s="14"/>
      <c r="AC42" s="14">
        <v>7</v>
      </c>
      <c r="AD42"/>
      <c r="AE42" s="10"/>
      <c r="AF42" s="10"/>
      <c r="AG42" s="10"/>
      <c r="AH42" s="10"/>
      <c r="AI42" s="10"/>
      <c r="AJ42" s="10"/>
      <c r="AK42" s="10"/>
      <c r="AL42"/>
      <c r="AM42" s="12"/>
      <c r="AN42" s="12"/>
      <c r="AO42" s="12"/>
      <c r="AP42" s="12"/>
      <c r="AQ42" s="12"/>
      <c r="AR42" s="12"/>
      <c r="AS42" s="12">
        <v>7</v>
      </c>
    </row>
    <row r="43" spans="1:50" ht="21.75" customHeight="1" x14ac:dyDescent="0.25">
      <c r="A43" t="s">
        <v>985</v>
      </c>
      <c r="B43" t="s">
        <v>14</v>
      </c>
      <c r="C43" t="s">
        <v>387</v>
      </c>
      <c r="D43" t="s">
        <v>388</v>
      </c>
      <c r="E43" t="s">
        <v>275</v>
      </c>
      <c r="F43" s="21">
        <v>10</v>
      </c>
      <c r="G43" s="3"/>
      <c r="H43" s="3"/>
      <c r="I43" s="3"/>
      <c r="J43" s="3"/>
      <c r="K43" s="3"/>
      <c r="L43" s="3"/>
      <c r="M43" s="3">
        <v>7</v>
      </c>
      <c r="N43"/>
      <c r="O43" s="13"/>
      <c r="P43" s="13"/>
      <c r="Q43" s="13"/>
      <c r="R43" s="13"/>
      <c r="S43" s="13"/>
      <c r="T43" s="13"/>
      <c r="U43" s="13"/>
      <c r="V43"/>
      <c r="W43" s="14"/>
      <c r="X43" s="14"/>
      <c r="Y43" s="14"/>
      <c r="Z43" s="14"/>
      <c r="AA43" s="14"/>
      <c r="AB43" s="14"/>
      <c r="AC43" s="14">
        <v>7</v>
      </c>
      <c r="AD43"/>
      <c r="AE43" s="10"/>
      <c r="AF43" s="10"/>
      <c r="AG43" s="10"/>
      <c r="AH43" s="10"/>
      <c r="AI43" s="10"/>
      <c r="AJ43" s="10"/>
      <c r="AK43" s="10"/>
      <c r="AL43"/>
      <c r="AM43" s="12"/>
      <c r="AN43" s="12"/>
      <c r="AO43" s="12"/>
      <c r="AP43" s="12"/>
      <c r="AQ43" s="12"/>
      <c r="AR43" s="12"/>
      <c r="AS43" s="12">
        <v>7</v>
      </c>
    </row>
    <row r="44" spans="1:50" ht="21.75" customHeight="1" x14ac:dyDescent="0.25">
      <c r="A44" t="s">
        <v>41</v>
      </c>
      <c r="B44" t="s">
        <v>330</v>
      </c>
      <c r="C44" t="s">
        <v>952</v>
      </c>
      <c r="D44" t="s">
        <v>953</v>
      </c>
      <c r="E44" s="134" t="s">
        <v>275</v>
      </c>
      <c r="F44" s="21">
        <v>11</v>
      </c>
      <c r="G44" s="3"/>
      <c r="H44" s="3"/>
      <c r="I44" s="3"/>
      <c r="J44" s="3"/>
      <c r="K44" s="3"/>
      <c r="L44" s="3">
        <v>6</v>
      </c>
      <c r="M44" s="3"/>
      <c r="N44"/>
      <c r="O44" s="13"/>
      <c r="P44" s="13"/>
      <c r="Q44" s="13"/>
      <c r="R44" s="13"/>
      <c r="S44" s="13"/>
      <c r="T44" s="13"/>
      <c r="U44" s="13"/>
      <c r="V44"/>
      <c r="W44" s="14"/>
      <c r="X44" s="14"/>
      <c r="Y44" s="14"/>
      <c r="Z44" s="14"/>
      <c r="AA44" s="14"/>
      <c r="AB44" s="14">
        <v>6</v>
      </c>
      <c r="AC44" s="14"/>
      <c r="AD44"/>
      <c r="AE44" s="10"/>
      <c r="AF44" s="10"/>
      <c r="AG44" s="10"/>
      <c r="AH44" s="10"/>
      <c r="AI44" s="10"/>
      <c r="AJ44" s="10"/>
      <c r="AK44" s="10"/>
      <c r="AL44"/>
      <c r="AM44" s="12"/>
      <c r="AN44" s="12"/>
      <c r="AO44" s="12"/>
      <c r="AP44" s="12"/>
      <c r="AQ44" s="12"/>
      <c r="AR44" s="12">
        <v>6</v>
      </c>
      <c r="AS44" s="12"/>
    </row>
    <row r="45" spans="1:50" ht="21.75" customHeight="1" x14ac:dyDescent="0.25">
      <c r="A45" t="s">
        <v>972</v>
      </c>
      <c r="B45" t="s">
        <v>55</v>
      </c>
      <c r="C45" t="s">
        <v>955</v>
      </c>
      <c r="D45" t="s">
        <v>956</v>
      </c>
      <c r="E45" s="136" t="s">
        <v>0</v>
      </c>
      <c r="F45" s="21">
        <v>12</v>
      </c>
      <c r="G45" s="3"/>
      <c r="H45" s="3"/>
      <c r="I45" s="3"/>
      <c r="J45" s="3"/>
      <c r="K45" s="3"/>
      <c r="L45" s="3"/>
      <c r="M45" s="3"/>
      <c r="N45"/>
      <c r="O45" s="13"/>
      <c r="P45" s="13"/>
      <c r="Q45" s="13"/>
      <c r="R45" s="13"/>
      <c r="S45" s="13"/>
      <c r="T45" s="13"/>
      <c r="U45" s="13"/>
      <c r="V45"/>
      <c r="W45" s="14"/>
      <c r="X45" s="14"/>
      <c r="Y45" s="14">
        <v>3</v>
      </c>
      <c r="Z45" s="14"/>
      <c r="AA45" s="14"/>
      <c r="AB45" s="14"/>
      <c r="AC45" s="14"/>
      <c r="AD45"/>
      <c r="AE45" s="10"/>
      <c r="AF45" s="10"/>
      <c r="AG45" s="10"/>
      <c r="AH45" s="10"/>
      <c r="AI45" s="10"/>
      <c r="AJ45" s="10"/>
      <c r="AK45" s="10"/>
      <c r="AL45"/>
      <c r="AM45" s="12"/>
      <c r="AN45" s="12"/>
      <c r="AO45" s="12"/>
      <c r="AP45" s="12"/>
      <c r="AQ45" s="12"/>
      <c r="AR45" s="12"/>
      <c r="AS45" s="12"/>
    </row>
    <row r="46" spans="1:50" ht="21.75" customHeight="1" x14ac:dyDescent="0.25">
      <c r="G46" s="3"/>
      <c r="H46" s="3"/>
      <c r="I46" s="3"/>
      <c r="J46" s="3"/>
      <c r="K46" s="3"/>
      <c r="L46" s="3"/>
      <c r="M46" s="3"/>
      <c r="N46"/>
      <c r="O46" s="13"/>
      <c r="P46" s="13"/>
      <c r="Q46" s="13"/>
      <c r="R46" s="13"/>
      <c r="S46" s="13"/>
      <c r="T46" s="13"/>
      <c r="U46" s="13"/>
      <c r="V46"/>
      <c r="W46" s="14"/>
      <c r="X46" s="14"/>
      <c r="Y46" s="14"/>
      <c r="Z46" s="14"/>
      <c r="AA46" s="14"/>
      <c r="AB46" s="14"/>
      <c r="AC46" s="14"/>
      <c r="AD46"/>
      <c r="AE46" s="10"/>
      <c r="AF46" s="10"/>
      <c r="AG46" s="10"/>
      <c r="AH46" s="10"/>
      <c r="AI46" s="10"/>
      <c r="AJ46" s="10"/>
      <c r="AK46" s="10"/>
      <c r="AL46"/>
      <c r="AM46" s="12"/>
      <c r="AN46" s="12"/>
      <c r="AO46" s="12"/>
      <c r="AP46" s="12"/>
      <c r="AQ46" s="12"/>
      <c r="AR46" s="12"/>
      <c r="AS46" s="12"/>
    </row>
    <row r="47" spans="1:50" ht="21.75" customHeight="1" x14ac:dyDescent="0.25">
      <c r="G47" s="3"/>
      <c r="H47" s="3"/>
      <c r="I47" s="3"/>
      <c r="J47" s="3"/>
      <c r="K47" s="3"/>
      <c r="L47" s="3"/>
      <c r="M47" s="3"/>
      <c r="N47"/>
      <c r="O47" s="13"/>
      <c r="P47" s="13"/>
      <c r="Q47" s="13"/>
      <c r="R47" s="13"/>
      <c r="S47" s="13"/>
      <c r="T47" s="13"/>
      <c r="U47" s="13"/>
      <c r="V47"/>
      <c r="W47" s="14"/>
      <c r="X47" s="14"/>
      <c r="Y47" s="14"/>
      <c r="Z47" s="14"/>
      <c r="AA47" s="14"/>
      <c r="AB47" s="14"/>
      <c r="AC47" s="14"/>
      <c r="AD47"/>
      <c r="AE47" s="10"/>
      <c r="AF47" s="10"/>
      <c r="AG47" s="10"/>
      <c r="AH47" s="10"/>
      <c r="AI47" s="10"/>
      <c r="AJ47" s="10"/>
      <c r="AK47" s="10"/>
      <c r="AL47"/>
      <c r="AM47" s="12"/>
      <c r="AN47" s="12"/>
      <c r="AO47" s="12"/>
      <c r="AP47" s="12"/>
      <c r="AQ47" s="12"/>
      <c r="AR47" s="12"/>
      <c r="AS47" s="12"/>
      <c r="AT47" s="12"/>
    </row>
    <row r="48" spans="1:50" ht="21.75" customHeight="1" x14ac:dyDescent="0.25">
      <c r="G48" s="3"/>
      <c r="H48" s="3"/>
      <c r="I48" s="3"/>
      <c r="J48" s="3"/>
      <c r="K48" s="3"/>
      <c r="L48" s="3"/>
      <c r="M48" s="3"/>
      <c r="N48"/>
      <c r="O48" s="13"/>
      <c r="P48" s="13"/>
      <c r="Q48" s="13"/>
      <c r="R48" s="13"/>
      <c r="S48" s="13"/>
      <c r="T48" s="13"/>
      <c r="U48" s="13"/>
      <c r="V48"/>
      <c r="W48" s="14"/>
      <c r="X48" s="14"/>
      <c r="Y48" s="14"/>
      <c r="Z48" s="14"/>
      <c r="AA48" s="14"/>
      <c r="AB48" s="14"/>
      <c r="AC48" s="14"/>
      <c r="AD48"/>
      <c r="AE48" s="10"/>
      <c r="AF48" s="10"/>
      <c r="AG48" s="10"/>
      <c r="AH48" s="10"/>
      <c r="AI48" s="10"/>
      <c r="AJ48" s="10"/>
      <c r="AK48" s="10"/>
      <c r="AL48"/>
      <c r="AM48" s="12"/>
      <c r="AN48" s="12"/>
      <c r="AO48" s="12"/>
      <c r="AP48" s="12"/>
      <c r="AQ48" s="12"/>
      <c r="AR48" s="12"/>
      <c r="AS48" s="12"/>
    </row>
    <row r="49" spans="1:50" ht="21.75" customHeight="1" x14ac:dyDescent="0.25">
      <c r="G49" s="3"/>
      <c r="H49" s="3"/>
      <c r="I49" s="3"/>
      <c r="J49" s="3"/>
      <c r="K49" s="3"/>
      <c r="L49" s="3"/>
      <c r="M49" s="3"/>
      <c r="N49"/>
      <c r="O49" s="13"/>
      <c r="P49" s="13"/>
      <c r="Q49" s="13"/>
      <c r="R49" s="13"/>
      <c r="S49" s="13"/>
      <c r="T49" s="13"/>
      <c r="U49" s="13"/>
      <c r="V49"/>
      <c r="W49" s="14"/>
      <c r="X49" s="14"/>
      <c r="Y49" s="14"/>
      <c r="Z49" s="14"/>
      <c r="AA49" s="14"/>
      <c r="AB49" s="14"/>
      <c r="AC49" s="14"/>
      <c r="AD49"/>
      <c r="AE49" s="10"/>
      <c r="AF49" s="10"/>
      <c r="AG49" s="10"/>
      <c r="AH49" s="10"/>
      <c r="AI49" s="10"/>
      <c r="AJ49" s="10"/>
      <c r="AK49" s="10"/>
      <c r="AL49"/>
      <c r="AM49" s="12"/>
      <c r="AN49" s="12"/>
      <c r="AO49" s="12"/>
      <c r="AP49" s="12"/>
      <c r="AQ49" s="12"/>
      <c r="AR49" s="12"/>
      <c r="AS49" s="12"/>
    </row>
    <row r="50" spans="1:50" ht="21.75" customHeight="1" x14ac:dyDescent="0.25">
      <c r="G50" s="3"/>
      <c r="H50" s="3"/>
      <c r="I50" s="3"/>
      <c r="J50" s="3"/>
      <c r="K50" s="3"/>
      <c r="L50" s="3"/>
      <c r="M50" s="3"/>
      <c r="N50"/>
      <c r="O50" s="13"/>
      <c r="P50" s="13"/>
      <c r="Q50" s="13"/>
      <c r="R50" s="13"/>
      <c r="S50" s="13"/>
      <c r="T50" s="13"/>
      <c r="U50" s="13"/>
      <c r="V50"/>
      <c r="W50" s="14"/>
      <c r="X50" s="14"/>
      <c r="Y50" s="14"/>
      <c r="Z50" s="14"/>
      <c r="AA50" s="14"/>
      <c r="AB50" s="14"/>
      <c r="AC50" s="14"/>
      <c r="AD50"/>
      <c r="AE50" s="10"/>
      <c r="AF50" s="10"/>
      <c r="AG50" s="10"/>
      <c r="AH50" s="10"/>
      <c r="AI50" s="10"/>
      <c r="AJ50" s="10"/>
      <c r="AK50" s="10"/>
      <c r="AL50"/>
      <c r="AM50" s="12"/>
      <c r="AN50" s="12"/>
      <c r="AO50" s="12"/>
      <c r="AP50" s="12"/>
      <c r="AQ50" s="12"/>
      <c r="AR50" s="12"/>
      <c r="AS50" s="12"/>
    </row>
    <row r="51" spans="1:50" ht="21.75" customHeight="1" x14ac:dyDescent="0.25">
      <c r="G51" s="3"/>
      <c r="H51" s="3"/>
      <c r="I51" s="3"/>
      <c r="J51" s="3"/>
      <c r="K51" s="3"/>
      <c r="L51" s="3"/>
      <c r="M51" s="3"/>
      <c r="N51"/>
      <c r="O51" s="13"/>
      <c r="P51" s="13"/>
      <c r="Q51" s="13"/>
      <c r="R51" s="13"/>
      <c r="S51" s="13"/>
      <c r="T51" s="13"/>
      <c r="U51" s="13"/>
      <c r="V51"/>
      <c r="W51" s="14"/>
      <c r="X51" s="14"/>
      <c r="Y51" s="14"/>
      <c r="Z51" s="14"/>
      <c r="AA51" s="14"/>
      <c r="AB51" s="14"/>
      <c r="AC51" s="14"/>
      <c r="AD51"/>
      <c r="AE51" s="10"/>
      <c r="AF51" s="10"/>
      <c r="AG51" s="10"/>
      <c r="AH51" s="10"/>
      <c r="AI51" s="10"/>
      <c r="AJ51" s="10"/>
      <c r="AK51" s="10"/>
      <c r="AL51"/>
      <c r="AM51" s="12"/>
      <c r="AN51" s="12"/>
      <c r="AO51" s="12"/>
      <c r="AP51" s="12"/>
      <c r="AQ51" s="12"/>
      <c r="AR51" s="12"/>
      <c r="AS51" s="12"/>
    </row>
    <row r="52" spans="1:50" ht="21.75" customHeight="1" x14ac:dyDescent="0.25">
      <c r="G52" s="3"/>
      <c r="H52" s="3"/>
      <c r="I52" s="3"/>
      <c r="J52" s="3"/>
      <c r="K52" s="3"/>
      <c r="L52" s="3"/>
      <c r="M52" s="3"/>
      <c r="N52"/>
      <c r="O52" s="13"/>
      <c r="P52" s="13"/>
      <c r="Q52" s="13"/>
      <c r="R52" s="13"/>
      <c r="S52" s="13"/>
      <c r="T52" s="13"/>
      <c r="U52" s="13"/>
      <c r="V52"/>
      <c r="W52" s="14"/>
      <c r="X52" s="14"/>
      <c r="Y52" s="14"/>
      <c r="Z52" s="14"/>
      <c r="AA52" s="14"/>
      <c r="AB52" s="14"/>
      <c r="AC52" s="14"/>
      <c r="AD52"/>
      <c r="AE52" s="10"/>
      <c r="AF52" s="10"/>
      <c r="AG52" s="10"/>
      <c r="AH52" s="10"/>
      <c r="AI52" s="10"/>
      <c r="AJ52" s="10"/>
      <c r="AK52" s="10"/>
      <c r="AL52"/>
      <c r="AM52" s="12"/>
      <c r="AN52" s="12"/>
      <c r="AO52" s="12"/>
      <c r="AP52" s="12"/>
      <c r="AQ52" s="12"/>
      <c r="AR52" s="12"/>
      <c r="AS52" s="12"/>
      <c r="AT52" s="2"/>
    </row>
    <row r="53" spans="1:50" ht="21.75" customHeight="1" x14ac:dyDescent="0.25">
      <c r="G53" s="3"/>
      <c r="H53" s="3"/>
      <c r="I53" s="3"/>
      <c r="J53" s="3"/>
      <c r="K53" s="3"/>
      <c r="L53" s="3"/>
      <c r="M53" s="3"/>
      <c r="N53"/>
      <c r="O53" s="13"/>
      <c r="P53" s="13"/>
      <c r="Q53" s="13"/>
      <c r="R53" s="13"/>
      <c r="S53" s="13"/>
      <c r="T53" s="13"/>
      <c r="U53" s="13"/>
      <c r="V53"/>
      <c r="W53" s="14"/>
      <c r="X53" s="14"/>
      <c r="Y53" s="14"/>
      <c r="Z53" s="14"/>
      <c r="AA53" s="14"/>
      <c r="AB53" s="14"/>
      <c r="AC53" s="14"/>
      <c r="AD53"/>
      <c r="AE53" s="10"/>
      <c r="AF53" s="10"/>
      <c r="AG53" s="10"/>
      <c r="AH53" s="10"/>
      <c r="AI53" s="10"/>
      <c r="AJ53" s="10"/>
      <c r="AK53" s="10"/>
      <c r="AL53"/>
      <c r="AM53" s="12"/>
      <c r="AN53" s="12"/>
      <c r="AO53" s="12"/>
      <c r="AP53" s="12"/>
      <c r="AQ53" s="12"/>
      <c r="AR53" s="12"/>
      <c r="AS53" s="12"/>
    </row>
    <row r="54" spans="1:50" ht="21.75" customHeight="1" x14ac:dyDescent="0.25">
      <c r="G54" s="3"/>
      <c r="H54" s="3"/>
      <c r="I54" s="3"/>
      <c r="J54" s="3"/>
      <c r="K54" s="3"/>
      <c r="L54" s="3"/>
      <c r="M54" s="3"/>
      <c r="N54"/>
      <c r="O54" s="13"/>
      <c r="P54" s="13"/>
      <c r="Q54" s="13"/>
      <c r="R54" s="13"/>
      <c r="S54" s="13"/>
      <c r="T54" s="13"/>
      <c r="U54" s="13"/>
      <c r="V54"/>
      <c r="W54" s="14"/>
      <c r="X54" s="14"/>
      <c r="Y54" s="14"/>
      <c r="Z54" s="14"/>
      <c r="AA54" s="14"/>
      <c r="AB54" s="14"/>
      <c r="AC54" s="14"/>
      <c r="AD54"/>
      <c r="AE54" s="10"/>
      <c r="AF54" s="10"/>
      <c r="AG54" s="10"/>
      <c r="AH54" s="10"/>
      <c r="AI54" s="10"/>
      <c r="AJ54" s="10"/>
      <c r="AK54" s="10"/>
      <c r="AL54"/>
      <c r="AM54" s="12"/>
      <c r="AN54" s="12"/>
      <c r="AO54" s="12"/>
      <c r="AP54" s="12"/>
      <c r="AQ54" s="12"/>
      <c r="AR54" s="12"/>
      <c r="AS54" s="12"/>
    </row>
    <row r="55" spans="1:50" ht="21.75" customHeight="1" x14ac:dyDescent="0.25">
      <c r="A55" s="2"/>
      <c r="B55" s="79"/>
      <c r="C55" s="79"/>
      <c r="D55" s="79"/>
      <c r="E55" s="79"/>
      <c r="F55" s="79"/>
      <c r="G55" s="3"/>
      <c r="H55" s="3"/>
      <c r="I55" s="3"/>
      <c r="J55" s="3"/>
      <c r="K55" s="3"/>
      <c r="L55" s="3"/>
      <c r="M55" s="3"/>
      <c r="N55"/>
      <c r="O55" s="13"/>
      <c r="P55" s="13"/>
      <c r="Q55" s="13"/>
      <c r="R55" s="13"/>
      <c r="S55" s="13"/>
      <c r="T55" s="13"/>
      <c r="U55" s="13"/>
      <c r="V55"/>
      <c r="W55" s="14"/>
      <c r="X55" s="14"/>
      <c r="Y55" s="14"/>
      <c r="Z55" s="14"/>
      <c r="AA55" s="14"/>
      <c r="AB55" s="14"/>
      <c r="AC55" s="14"/>
      <c r="AD55"/>
      <c r="AE55" s="10"/>
      <c r="AF55" s="10"/>
      <c r="AG55" s="10"/>
      <c r="AH55" s="10"/>
      <c r="AI55" s="10"/>
      <c r="AJ55" s="10"/>
      <c r="AK55" s="10"/>
      <c r="AL55"/>
      <c r="AM55" s="12"/>
      <c r="AN55" s="12"/>
      <c r="AO55" s="12"/>
      <c r="AP55" s="12"/>
      <c r="AQ55" s="12"/>
      <c r="AR55" s="12"/>
      <c r="AS55" s="12"/>
    </row>
    <row r="56" spans="1:50" ht="21.75" customHeight="1" x14ac:dyDescent="0.25">
      <c r="G56" s="3"/>
      <c r="H56" s="3"/>
      <c r="I56" s="3"/>
      <c r="J56" s="3"/>
      <c r="K56" s="3"/>
      <c r="L56" s="3"/>
      <c r="M56" s="3"/>
      <c r="N56"/>
      <c r="O56" s="13"/>
      <c r="P56" s="13"/>
      <c r="Q56" s="13"/>
      <c r="R56" s="13"/>
      <c r="S56" s="13"/>
      <c r="T56" s="13"/>
      <c r="U56" s="13"/>
      <c r="V56"/>
      <c r="W56" s="14"/>
      <c r="X56" s="14"/>
      <c r="Y56" s="14"/>
      <c r="Z56" s="14"/>
      <c r="AA56" s="14"/>
      <c r="AB56" s="14"/>
      <c r="AC56" s="14"/>
      <c r="AD56"/>
      <c r="AE56" s="10"/>
      <c r="AF56" s="10"/>
      <c r="AG56" s="10"/>
      <c r="AH56" s="10"/>
      <c r="AI56" s="10"/>
      <c r="AJ56" s="10"/>
      <c r="AK56" s="10"/>
      <c r="AL56"/>
      <c r="AM56" s="12"/>
      <c r="AN56" s="12"/>
      <c r="AO56" s="12"/>
      <c r="AP56" s="12"/>
      <c r="AQ56" s="12"/>
      <c r="AR56" s="12"/>
      <c r="AS56" s="12"/>
    </row>
    <row r="57" spans="1:50" ht="21.75" customHeight="1" x14ac:dyDescent="0.25">
      <c r="G57" s="3"/>
      <c r="H57" s="3"/>
      <c r="I57" s="3"/>
      <c r="J57" s="3"/>
      <c r="K57" s="3"/>
      <c r="L57" s="3"/>
      <c r="M57" s="3"/>
      <c r="N57"/>
      <c r="O57" s="13"/>
      <c r="P57" s="13"/>
      <c r="Q57" s="13"/>
      <c r="R57" s="13"/>
      <c r="S57" s="13"/>
      <c r="T57" s="13"/>
      <c r="U57" s="13"/>
      <c r="V57"/>
      <c r="W57" s="14"/>
      <c r="X57" s="14"/>
      <c r="Y57" s="14"/>
      <c r="Z57" s="14"/>
      <c r="AA57" s="14"/>
      <c r="AB57" s="14"/>
      <c r="AC57" s="14"/>
      <c r="AD57"/>
      <c r="AE57" s="10"/>
      <c r="AF57" s="10"/>
      <c r="AG57" s="10"/>
      <c r="AH57" s="10"/>
      <c r="AI57" s="10"/>
      <c r="AJ57" s="10"/>
      <c r="AK57" s="10"/>
      <c r="AL57"/>
      <c r="AM57" s="12"/>
      <c r="AN57" s="12"/>
      <c r="AO57" s="12"/>
      <c r="AP57" s="12"/>
      <c r="AQ57" s="12"/>
      <c r="AR57" s="12"/>
      <c r="AS57" s="12"/>
    </row>
    <row r="58" spans="1:50" s="82" customFormat="1" ht="21.75" customHeight="1" x14ac:dyDescent="0.25">
      <c r="A58"/>
      <c r="B58"/>
      <c r="C58"/>
      <c r="D58"/>
      <c r="E58" s="21"/>
      <c r="F58" s="21"/>
      <c r="G58" s="3"/>
      <c r="H58" s="3"/>
      <c r="I58" s="3"/>
      <c r="J58" s="3"/>
      <c r="K58" s="3"/>
      <c r="L58" s="3"/>
      <c r="M58" s="3"/>
      <c r="N58"/>
      <c r="O58" s="13"/>
      <c r="P58" s="13"/>
      <c r="Q58" s="13"/>
      <c r="R58" s="13"/>
      <c r="S58" s="13"/>
      <c r="T58" s="13"/>
      <c r="U58" s="13"/>
      <c r="V58"/>
      <c r="W58" s="14"/>
      <c r="X58" s="14"/>
      <c r="Y58" s="14"/>
      <c r="Z58" s="14"/>
      <c r="AA58" s="14"/>
      <c r="AB58" s="14"/>
      <c r="AC58" s="14"/>
      <c r="AD58"/>
      <c r="AE58" s="10"/>
      <c r="AF58" s="10"/>
      <c r="AG58" s="10"/>
      <c r="AH58" s="10"/>
      <c r="AI58" s="10"/>
      <c r="AJ58" s="10"/>
      <c r="AK58" s="10"/>
      <c r="AL58"/>
      <c r="AM58" s="12"/>
      <c r="AN58" s="12"/>
      <c r="AO58" s="12"/>
      <c r="AP58" s="12"/>
      <c r="AQ58" s="12"/>
      <c r="AR58" s="12"/>
      <c r="AS58" s="12"/>
      <c r="AT58"/>
      <c r="AU58"/>
      <c r="AV58"/>
      <c r="AW58"/>
      <c r="AX58"/>
    </row>
    <row r="59" spans="1:50" ht="21.75" customHeight="1" x14ac:dyDescent="0.25">
      <c r="G59" s="3"/>
      <c r="H59" s="3"/>
      <c r="I59" s="3"/>
      <c r="J59" s="3"/>
      <c r="K59" s="3"/>
      <c r="L59" s="3"/>
      <c r="M59" s="3"/>
      <c r="N59"/>
      <c r="O59" s="13"/>
      <c r="P59" s="13"/>
      <c r="Q59" s="13"/>
      <c r="R59" s="13"/>
      <c r="S59" s="13"/>
      <c r="T59" s="13"/>
      <c r="U59" s="13"/>
      <c r="V59"/>
      <c r="W59" s="14"/>
      <c r="X59" s="14"/>
      <c r="Y59" s="14"/>
      <c r="Z59" s="14"/>
      <c r="AA59" s="14"/>
      <c r="AB59" s="14"/>
      <c r="AC59" s="14"/>
      <c r="AD59"/>
      <c r="AE59" s="10"/>
      <c r="AF59" s="10"/>
      <c r="AG59" s="10"/>
      <c r="AH59" s="10"/>
      <c r="AI59" s="10"/>
      <c r="AJ59" s="10"/>
      <c r="AK59" s="10"/>
      <c r="AL59"/>
      <c r="AM59" s="12"/>
      <c r="AN59" s="12"/>
      <c r="AO59" s="12"/>
      <c r="AP59" s="12"/>
      <c r="AQ59" s="12"/>
      <c r="AR59" s="12"/>
      <c r="AS59" s="12"/>
    </row>
    <row r="60" spans="1:50" ht="21.75" customHeight="1" x14ac:dyDescent="0.25">
      <c r="G60" s="3"/>
      <c r="H60" s="3"/>
      <c r="I60" s="3"/>
      <c r="J60" s="3"/>
      <c r="K60" s="3"/>
      <c r="L60" s="3"/>
      <c r="M60" s="3"/>
      <c r="N60"/>
      <c r="O60" s="13"/>
      <c r="P60" s="13"/>
      <c r="Q60" s="13"/>
      <c r="R60" s="13"/>
      <c r="S60" s="13"/>
      <c r="T60" s="13"/>
      <c r="U60" s="13"/>
      <c r="V60"/>
      <c r="W60" s="14"/>
      <c r="X60" s="14"/>
      <c r="Y60" s="14"/>
      <c r="Z60" s="14"/>
      <c r="AA60" s="14"/>
      <c r="AB60" s="14"/>
      <c r="AC60" s="14"/>
      <c r="AD60"/>
      <c r="AE60" s="10"/>
      <c r="AF60" s="10"/>
      <c r="AG60" s="10"/>
      <c r="AH60" s="10"/>
      <c r="AI60" s="10"/>
      <c r="AJ60" s="10"/>
      <c r="AK60" s="10"/>
      <c r="AL60"/>
      <c r="AM60" s="12"/>
      <c r="AN60" s="12"/>
      <c r="AO60" s="12"/>
      <c r="AP60" s="12"/>
      <c r="AQ60" s="12"/>
      <c r="AR60" s="12"/>
      <c r="AS60" s="12"/>
    </row>
    <row r="61" spans="1:50" ht="21.75" customHeight="1" x14ac:dyDescent="0.25">
      <c r="G61" s="3"/>
      <c r="H61" s="3"/>
      <c r="I61" s="3"/>
      <c r="J61" s="3"/>
      <c r="K61" s="3"/>
      <c r="L61" s="3"/>
      <c r="M61" s="3"/>
      <c r="N61"/>
      <c r="O61" s="13"/>
      <c r="P61" s="13"/>
      <c r="Q61" s="13"/>
      <c r="R61" s="13"/>
      <c r="S61" s="13"/>
      <c r="T61" s="13"/>
      <c r="U61" s="13"/>
      <c r="V61"/>
      <c r="W61" s="14"/>
      <c r="X61" s="14"/>
      <c r="Y61" s="14"/>
      <c r="Z61" s="14"/>
      <c r="AA61" s="14"/>
      <c r="AB61" s="14"/>
      <c r="AC61" s="14"/>
      <c r="AD61"/>
      <c r="AE61" s="10"/>
      <c r="AF61" s="10"/>
      <c r="AG61" s="10"/>
      <c r="AH61" s="10"/>
      <c r="AI61" s="10"/>
      <c r="AJ61" s="10"/>
      <c r="AK61" s="10"/>
      <c r="AL61"/>
      <c r="AM61" s="12"/>
      <c r="AN61" s="12"/>
      <c r="AO61" s="12"/>
      <c r="AP61" s="12"/>
      <c r="AQ61" s="12"/>
      <c r="AR61" s="12"/>
      <c r="AS61" s="12"/>
    </row>
    <row r="62" spans="1:50" s="83" customFormat="1" ht="21.75" customHeight="1" x14ac:dyDescent="0.25">
      <c r="A62"/>
      <c r="B62"/>
      <c r="C62"/>
      <c r="D62"/>
      <c r="E62" s="21"/>
      <c r="F62" s="21"/>
      <c r="G62" s="3"/>
      <c r="H62" s="3"/>
      <c r="I62" s="3"/>
      <c r="J62" s="3"/>
      <c r="K62" s="3"/>
      <c r="L62" s="3"/>
      <c r="M62" s="3"/>
      <c r="N62"/>
      <c r="O62" s="13"/>
      <c r="P62" s="13"/>
      <c r="Q62" s="13"/>
      <c r="R62" s="13"/>
      <c r="S62" s="13"/>
      <c r="T62" s="13"/>
      <c r="U62" s="13"/>
      <c r="V62"/>
      <c r="W62" s="14"/>
      <c r="X62" s="14"/>
      <c r="Y62" s="14"/>
      <c r="Z62" s="14"/>
      <c r="AA62" s="14"/>
      <c r="AB62" s="14"/>
      <c r="AC62" s="14"/>
      <c r="AD62"/>
      <c r="AE62" s="10"/>
      <c r="AF62" s="10"/>
      <c r="AG62" s="10"/>
      <c r="AH62" s="10"/>
      <c r="AI62" s="10"/>
      <c r="AJ62" s="10"/>
      <c r="AK62" s="10"/>
      <c r="AL62"/>
      <c r="AM62" s="12"/>
      <c r="AN62" s="12"/>
      <c r="AO62" s="12"/>
      <c r="AP62" s="12"/>
      <c r="AQ62" s="12"/>
      <c r="AR62" s="12"/>
      <c r="AS62" s="12"/>
      <c r="AT62" s="79"/>
      <c r="AU62" s="79"/>
      <c r="AV62" s="79"/>
      <c r="AW62" s="79"/>
      <c r="AX62" s="79"/>
    </row>
    <row r="63" spans="1:50" ht="21.75" customHeight="1" x14ac:dyDescent="0.25">
      <c r="B63" s="83"/>
      <c r="C63" s="83"/>
      <c r="D63" s="83"/>
      <c r="E63" s="86"/>
      <c r="F63" s="86"/>
      <c r="G63" s="3"/>
      <c r="H63" s="3"/>
      <c r="I63" s="3"/>
      <c r="J63" s="3"/>
      <c r="K63" s="3"/>
      <c r="L63" s="3"/>
      <c r="M63" s="3"/>
      <c r="N63"/>
      <c r="O63" s="13"/>
      <c r="P63" s="13"/>
      <c r="Q63" s="13"/>
      <c r="R63" s="13"/>
      <c r="S63" s="13"/>
      <c r="T63" s="13"/>
      <c r="U63" s="13"/>
      <c r="V63"/>
      <c r="W63" s="14"/>
      <c r="X63" s="14"/>
      <c r="Y63" s="14"/>
      <c r="Z63" s="14"/>
      <c r="AA63" s="14"/>
      <c r="AB63" s="14"/>
      <c r="AC63" s="14"/>
      <c r="AD63"/>
      <c r="AE63" s="10"/>
      <c r="AF63" s="10"/>
      <c r="AG63" s="10"/>
      <c r="AH63" s="10"/>
      <c r="AI63" s="10"/>
      <c r="AJ63" s="10"/>
      <c r="AK63" s="10"/>
      <c r="AL63"/>
      <c r="AM63" s="12"/>
      <c r="AN63" s="12"/>
      <c r="AO63" s="12"/>
      <c r="AP63" s="12"/>
      <c r="AQ63" s="12"/>
      <c r="AR63" s="12"/>
      <c r="AS63" s="12"/>
      <c r="AT63" s="83"/>
      <c r="AU63" s="83"/>
      <c r="AV63" s="83"/>
      <c r="AW63" s="83"/>
      <c r="AX63" s="83"/>
    </row>
    <row r="64" spans="1:50" ht="21.75" customHeight="1" thickBot="1" x14ac:dyDescent="0.3">
      <c r="G64" s="3"/>
      <c r="H64" s="3"/>
      <c r="I64" s="3"/>
      <c r="J64" s="3"/>
      <c r="K64" s="3"/>
      <c r="L64" s="3"/>
      <c r="M64" s="3"/>
      <c r="N64"/>
      <c r="O64" s="13"/>
      <c r="P64" s="13"/>
      <c r="Q64" s="13"/>
      <c r="R64" s="13"/>
      <c r="S64" s="13"/>
      <c r="T64" s="13"/>
      <c r="U64" s="13"/>
      <c r="V64"/>
      <c r="W64" s="14"/>
      <c r="X64" s="14"/>
      <c r="Y64" s="14"/>
      <c r="Z64" s="14"/>
      <c r="AA64" s="14"/>
      <c r="AB64" s="14"/>
      <c r="AC64" s="14"/>
      <c r="AD64"/>
      <c r="AE64" s="10"/>
      <c r="AF64" s="10"/>
      <c r="AG64" s="10"/>
      <c r="AH64" s="10"/>
      <c r="AI64" s="10"/>
      <c r="AJ64" s="10"/>
      <c r="AK64" s="10"/>
      <c r="AL64"/>
      <c r="AM64" s="12"/>
      <c r="AN64" s="12"/>
      <c r="AO64" s="12"/>
      <c r="AP64" s="12"/>
      <c r="AQ64" s="12"/>
      <c r="AR64" s="12"/>
      <c r="AS64" s="12"/>
    </row>
    <row r="65" spans="1:50" ht="21.75" customHeight="1" thickBot="1" x14ac:dyDescent="0.3">
      <c r="E65" s="22"/>
      <c r="G65" s="3"/>
      <c r="H65" s="3"/>
      <c r="I65" s="3"/>
      <c r="J65" s="3"/>
      <c r="K65" s="3"/>
      <c r="L65" s="3"/>
      <c r="M65" s="3"/>
      <c r="N65"/>
      <c r="O65" s="13"/>
      <c r="P65" s="13"/>
      <c r="Q65" s="13"/>
      <c r="R65" s="13"/>
      <c r="S65" s="13"/>
      <c r="T65" s="13"/>
      <c r="U65" s="13"/>
      <c r="V65"/>
      <c r="W65" s="14"/>
      <c r="X65" s="14"/>
      <c r="Y65" s="14"/>
      <c r="Z65" s="14"/>
      <c r="AA65" s="14"/>
      <c r="AB65" s="14"/>
      <c r="AC65" s="14"/>
      <c r="AD65"/>
      <c r="AE65" s="10"/>
      <c r="AF65" s="10"/>
      <c r="AG65" s="10"/>
      <c r="AH65" s="10"/>
      <c r="AI65" s="10"/>
      <c r="AJ65" s="10"/>
      <c r="AK65" s="10"/>
      <c r="AL65"/>
      <c r="AM65" s="12"/>
      <c r="AN65" s="12"/>
      <c r="AO65" s="12"/>
      <c r="AP65" s="12"/>
      <c r="AQ65" s="12"/>
      <c r="AR65" s="12"/>
      <c r="AS65" s="12"/>
    </row>
    <row r="66" spans="1:50" ht="21.75" customHeight="1" x14ac:dyDescent="0.25">
      <c r="G66" s="3"/>
      <c r="H66" s="3"/>
      <c r="I66" s="3"/>
      <c r="J66" s="3"/>
      <c r="K66" s="3"/>
      <c r="L66" s="3"/>
      <c r="M66" s="3"/>
      <c r="N66"/>
      <c r="O66" s="13"/>
      <c r="P66" s="13"/>
      <c r="Q66" s="13"/>
      <c r="R66" s="13"/>
      <c r="S66" s="13"/>
      <c r="T66" s="13"/>
      <c r="U66" s="13"/>
      <c r="V66"/>
      <c r="W66" s="14"/>
      <c r="X66" s="14"/>
      <c r="Y66" s="14"/>
      <c r="Z66" s="14"/>
      <c r="AA66" s="14"/>
      <c r="AB66" s="14"/>
      <c r="AC66" s="14"/>
      <c r="AD66"/>
      <c r="AE66" s="10"/>
      <c r="AF66" s="10"/>
      <c r="AG66" s="10"/>
      <c r="AH66" s="10"/>
      <c r="AI66" s="10"/>
      <c r="AJ66" s="10"/>
      <c r="AK66" s="10"/>
      <c r="AL66"/>
      <c r="AM66" s="12"/>
      <c r="AN66" s="12"/>
      <c r="AO66" s="12"/>
      <c r="AP66" s="12"/>
      <c r="AQ66" s="12"/>
      <c r="AR66" s="12"/>
      <c r="AS66" s="12"/>
    </row>
    <row r="67" spans="1:50" ht="21.75" customHeight="1" x14ac:dyDescent="0.25">
      <c r="G67" s="3"/>
      <c r="H67" s="3"/>
      <c r="I67" s="3"/>
      <c r="J67" s="3"/>
      <c r="K67" s="3"/>
      <c r="L67" s="3"/>
      <c r="M67" s="3"/>
      <c r="N67"/>
      <c r="O67" s="13"/>
      <c r="P67" s="13"/>
      <c r="Q67" s="13"/>
      <c r="R67" s="13"/>
      <c r="S67" s="13"/>
      <c r="T67" s="13"/>
      <c r="U67" s="13"/>
      <c r="V67"/>
      <c r="W67" s="14"/>
      <c r="X67" s="14"/>
      <c r="Y67" s="14"/>
      <c r="Z67" s="14"/>
      <c r="AA67" s="14"/>
      <c r="AB67" s="14"/>
      <c r="AC67" s="14"/>
      <c r="AD67"/>
      <c r="AE67" s="10"/>
      <c r="AF67" s="10"/>
      <c r="AG67" s="10"/>
      <c r="AH67" s="10"/>
      <c r="AI67" s="10"/>
      <c r="AJ67" s="10"/>
      <c r="AK67" s="10"/>
      <c r="AL67"/>
      <c r="AM67" s="12"/>
      <c r="AN67" s="12"/>
      <c r="AO67" s="12"/>
      <c r="AP67" s="12"/>
      <c r="AQ67" s="12"/>
      <c r="AR67" s="12"/>
      <c r="AS67" s="12"/>
    </row>
    <row r="68" spans="1:50" ht="21.75" customHeight="1" x14ac:dyDescent="0.25">
      <c r="G68" s="3"/>
      <c r="H68" s="3"/>
      <c r="I68" s="3"/>
      <c r="J68" s="3"/>
      <c r="K68" s="3"/>
      <c r="L68" s="3"/>
      <c r="M68" s="3"/>
      <c r="N68"/>
      <c r="O68" s="13"/>
      <c r="P68" s="13"/>
      <c r="Q68" s="13"/>
      <c r="R68" s="13"/>
      <c r="S68" s="13"/>
      <c r="T68" s="13"/>
      <c r="U68" s="13"/>
      <c r="V68"/>
      <c r="W68" s="14"/>
      <c r="X68" s="14"/>
      <c r="Y68" s="14"/>
      <c r="Z68" s="14"/>
      <c r="AA68" s="14"/>
      <c r="AB68" s="14"/>
      <c r="AC68" s="14"/>
      <c r="AD68"/>
      <c r="AE68" s="10"/>
      <c r="AF68" s="10"/>
      <c r="AG68" s="10"/>
      <c r="AH68" s="10"/>
      <c r="AI68" s="10"/>
      <c r="AJ68" s="10"/>
      <c r="AK68" s="10"/>
      <c r="AL68"/>
      <c r="AM68" s="12"/>
      <c r="AN68" s="12"/>
      <c r="AO68" s="12"/>
      <c r="AP68" s="12"/>
      <c r="AQ68" s="12"/>
      <c r="AR68" s="12"/>
      <c r="AS68" s="12"/>
      <c r="AT68" s="18"/>
    </row>
    <row r="69" spans="1:50" ht="21.75" customHeight="1" x14ac:dyDescent="0.25">
      <c r="G69" s="3"/>
      <c r="H69" s="3"/>
      <c r="I69" s="3"/>
      <c r="J69" s="3"/>
      <c r="K69" s="3"/>
      <c r="L69" s="3"/>
      <c r="M69" s="3"/>
      <c r="N69"/>
      <c r="O69" s="13"/>
      <c r="P69" s="13"/>
      <c r="Q69" s="13"/>
      <c r="R69" s="13"/>
      <c r="S69" s="13"/>
      <c r="T69" s="13"/>
      <c r="U69" s="13"/>
      <c r="V69"/>
      <c r="W69" s="14"/>
      <c r="X69" s="14"/>
      <c r="Y69" s="14"/>
      <c r="Z69" s="14"/>
      <c r="AA69" s="14"/>
      <c r="AB69" s="14"/>
      <c r="AC69" s="14"/>
      <c r="AD69"/>
      <c r="AE69" s="10"/>
      <c r="AF69" s="10"/>
      <c r="AG69" s="10"/>
      <c r="AH69" s="10"/>
      <c r="AI69" s="10"/>
      <c r="AJ69" s="10"/>
      <c r="AK69" s="10"/>
      <c r="AL69"/>
      <c r="AM69" s="12"/>
      <c r="AN69" s="12"/>
      <c r="AO69" s="12"/>
      <c r="AP69" s="12"/>
      <c r="AQ69" s="12"/>
      <c r="AR69" s="12"/>
      <c r="AS69" s="12"/>
    </row>
    <row r="70" spans="1:50" s="83" customFormat="1" ht="21.75" customHeight="1" x14ac:dyDescent="0.25">
      <c r="A70"/>
      <c r="B70"/>
      <c r="C70"/>
      <c r="D70"/>
      <c r="E70"/>
      <c r="F70"/>
      <c r="G70" s="3"/>
      <c r="H70" s="3"/>
      <c r="I70" s="3"/>
      <c r="J70" s="3"/>
      <c r="K70" s="3"/>
      <c r="L70" s="3"/>
      <c r="M70" s="3"/>
      <c r="N70"/>
      <c r="O70" s="13"/>
      <c r="P70" s="13"/>
      <c r="Q70" s="13"/>
      <c r="R70" s="13"/>
      <c r="S70" s="13"/>
      <c r="T70" s="13"/>
      <c r="U70" s="13"/>
      <c r="V70"/>
      <c r="W70" s="14"/>
      <c r="X70" s="14"/>
      <c r="Y70" s="14"/>
      <c r="Z70" s="14"/>
      <c r="AA70" s="14"/>
      <c r="AB70" s="14"/>
      <c r="AC70" s="14"/>
      <c r="AD70"/>
      <c r="AE70" s="10"/>
      <c r="AF70" s="10"/>
      <c r="AG70" s="10"/>
      <c r="AH70" s="10"/>
      <c r="AI70" s="10"/>
      <c r="AJ70" s="10"/>
      <c r="AK70" s="10"/>
      <c r="AL70"/>
      <c r="AM70" s="12"/>
      <c r="AN70" s="12"/>
      <c r="AO70" s="12"/>
      <c r="AP70" s="12"/>
      <c r="AQ70" s="12"/>
      <c r="AR70" s="12"/>
      <c r="AS70" s="12"/>
      <c r="AT70"/>
      <c r="AU70"/>
      <c r="AV70"/>
      <c r="AW70"/>
      <c r="AX70"/>
    </row>
    <row r="71" spans="1:50" ht="21.75" customHeight="1" x14ac:dyDescent="0.25">
      <c r="G71" s="3"/>
      <c r="H71" s="3"/>
      <c r="I71" s="3"/>
      <c r="J71" s="3"/>
      <c r="K71" s="3"/>
      <c r="L71" s="3"/>
      <c r="M71" s="3"/>
      <c r="N71"/>
      <c r="O71" s="13"/>
      <c r="P71" s="13"/>
      <c r="Q71" s="13"/>
      <c r="R71" s="13"/>
      <c r="S71" s="13"/>
      <c r="T71" s="13"/>
      <c r="U71" s="13"/>
      <c r="V71"/>
      <c r="W71" s="14"/>
      <c r="X71" s="14"/>
      <c r="Y71" s="14"/>
      <c r="Z71" s="14"/>
      <c r="AA71" s="14"/>
      <c r="AB71" s="14"/>
      <c r="AC71" s="14"/>
      <c r="AD71"/>
      <c r="AE71" s="10"/>
      <c r="AF71" s="10"/>
      <c r="AG71" s="10"/>
      <c r="AH71" s="10"/>
      <c r="AI71" s="10"/>
      <c r="AJ71" s="10"/>
      <c r="AK71" s="10"/>
      <c r="AL71"/>
      <c r="AM71" s="12"/>
      <c r="AN71" s="12"/>
      <c r="AO71" s="12"/>
      <c r="AP71" s="12"/>
      <c r="AQ71" s="12"/>
      <c r="AR71" s="12"/>
      <c r="AS71" s="12"/>
    </row>
    <row r="72" spans="1:50" ht="21.75" customHeight="1" x14ac:dyDescent="0.25">
      <c r="E72" s="21"/>
      <c r="F72" s="21"/>
      <c r="G72" s="3"/>
      <c r="H72" s="3"/>
      <c r="I72" s="3"/>
      <c r="J72" s="3"/>
      <c r="K72" s="3"/>
      <c r="L72" s="3"/>
      <c r="M72" s="3"/>
      <c r="N72"/>
      <c r="O72" s="13"/>
      <c r="P72" s="13"/>
      <c r="Q72" s="13"/>
      <c r="R72" s="13"/>
      <c r="S72" s="13"/>
      <c r="T72" s="13"/>
      <c r="U72" s="13"/>
      <c r="V72"/>
      <c r="W72" s="14"/>
      <c r="X72" s="14"/>
      <c r="Y72" s="14"/>
      <c r="Z72" s="14"/>
      <c r="AA72" s="14"/>
      <c r="AB72" s="14"/>
      <c r="AC72" s="14"/>
      <c r="AD72"/>
      <c r="AE72" s="10"/>
      <c r="AF72" s="10"/>
      <c r="AG72" s="10"/>
      <c r="AH72" s="10"/>
      <c r="AI72" s="10"/>
      <c r="AJ72" s="10"/>
      <c r="AK72" s="10"/>
      <c r="AL72"/>
      <c r="AM72" s="12"/>
      <c r="AN72" s="12"/>
      <c r="AO72" s="12"/>
      <c r="AP72" s="12"/>
      <c r="AQ72" s="12"/>
      <c r="AR72" s="12"/>
      <c r="AS72" s="12"/>
    </row>
    <row r="73" spans="1:50" ht="21.75" customHeight="1" x14ac:dyDescent="0.25">
      <c r="E73" s="21"/>
      <c r="F73" s="21"/>
      <c r="G73" s="3"/>
      <c r="H73" s="3"/>
      <c r="I73" s="3"/>
      <c r="J73" s="3"/>
      <c r="K73" s="3"/>
      <c r="L73" s="3"/>
      <c r="M73" s="3"/>
      <c r="N73"/>
      <c r="O73" s="13"/>
      <c r="P73" s="13"/>
      <c r="Q73" s="13"/>
      <c r="R73" s="13"/>
      <c r="S73" s="13"/>
      <c r="T73" s="13"/>
      <c r="U73" s="13"/>
      <c r="V73"/>
      <c r="W73" s="14"/>
      <c r="X73" s="14"/>
      <c r="Y73" s="14"/>
      <c r="Z73" s="14"/>
      <c r="AA73" s="14"/>
      <c r="AB73" s="14"/>
      <c r="AC73" s="14"/>
      <c r="AD73"/>
      <c r="AE73" s="10"/>
      <c r="AF73" s="10"/>
      <c r="AG73" s="10"/>
      <c r="AH73" s="10"/>
      <c r="AI73" s="10"/>
      <c r="AJ73" s="10"/>
      <c r="AK73" s="10"/>
      <c r="AL73"/>
      <c r="AM73" s="12"/>
      <c r="AN73" s="12"/>
      <c r="AO73" s="12"/>
      <c r="AP73" s="12"/>
      <c r="AQ73" s="12"/>
      <c r="AR73" s="12"/>
      <c r="AS73" s="12"/>
    </row>
    <row r="74" spans="1:50" ht="21.75" customHeight="1" x14ac:dyDescent="0.25">
      <c r="G74" s="3"/>
      <c r="H74" s="3"/>
      <c r="I74" s="3"/>
      <c r="J74" s="3"/>
      <c r="K74" s="3"/>
      <c r="L74" s="3"/>
      <c r="M74" s="3"/>
      <c r="N74"/>
      <c r="O74" s="13"/>
      <c r="P74" s="13"/>
      <c r="Q74" s="13"/>
      <c r="R74" s="13"/>
      <c r="S74" s="13"/>
      <c r="T74" s="13"/>
      <c r="U74" s="13"/>
      <c r="V74"/>
      <c r="W74" s="14"/>
      <c r="X74" s="14"/>
      <c r="Y74" s="14"/>
      <c r="Z74" s="14"/>
      <c r="AA74" s="14"/>
      <c r="AB74" s="14"/>
      <c r="AC74" s="14"/>
      <c r="AD74"/>
      <c r="AE74" s="10"/>
      <c r="AF74" s="10"/>
      <c r="AG74" s="10"/>
      <c r="AH74" s="10"/>
      <c r="AI74" s="10"/>
      <c r="AJ74" s="10"/>
      <c r="AK74" s="10"/>
      <c r="AL74"/>
      <c r="AM74" s="12"/>
      <c r="AN74" s="12"/>
      <c r="AO74" s="12"/>
      <c r="AP74" s="12"/>
      <c r="AQ74" s="12"/>
      <c r="AR74" s="12"/>
      <c r="AS74" s="12"/>
    </row>
    <row r="75" spans="1:50" ht="21.75" customHeight="1" x14ac:dyDescent="0.25">
      <c r="G75" s="3"/>
      <c r="H75" s="3"/>
      <c r="I75" s="3"/>
      <c r="J75" s="3"/>
      <c r="K75" s="3"/>
      <c r="L75" s="3"/>
      <c r="M75" s="3"/>
      <c r="N75"/>
      <c r="O75" s="13"/>
      <c r="P75" s="13"/>
      <c r="Q75" s="13"/>
      <c r="R75" s="13"/>
      <c r="S75" s="13"/>
      <c r="T75" s="13"/>
      <c r="U75" s="13"/>
      <c r="V75"/>
      <c r="W75" s="14"/>
      <c r="X75" s="14"/>
      <c r="Y75" s="14"/>
      <c r="Z75" s="14"/>
      <c r="AA75" s="14"/>
      <c r="AB75" s="14"/>
      <c r="AC75" s="14"/>
      <c r="AD75"/>
      <c r="AE75" s="10"/>
      <c r="AF75" s="10"/>
      <c r="AG75" s="10"/>
      <c r="AH75" s="10"/>
      <c r="AI75" s="10"/>
      <c r="AJ75" s="10"/>
      <c r="AK75" s="10"/>
      <c r="AL75"/>
      <c r="AM75" s="12"/>
      <c r="AN75" s="12"/>
      <c r="AO75" s="12"/>
      <c r="AP75" s="12"/>
      <c r="AQ75" s="12"/>
      <c r="AR75" s="12"/>
      <c r="AS75" s="12"/>
    </row>
    <row r="76" spans="1:50" ht="21.75" customHeight="1" x14ac:dyDescent="0.25">
      <c r="G76"/>
      <c r="H76"/>
      <c r="I76"/>
      <c r="J76"/>
      <c r="K76"/>
      <c r="L76"/>
      <c r="M76"/>
      <c r="N76"/>
      <c r="O76"/>
      <c r="P76"/>
      <c r="Q76"/>
      <c r="R76"/>
      <c r="S76"/>
      <c r="T76"/>
      <c r="U76"/>
      <c r="V76"/>
      <c r="W76"/>
      <c r="X76"/>
      <c r="Y76"/>
      <c r="Z76"/>
      <c r="AA76"/>
      <c r="AB76"/>
      <c r="AC76"/>
      <c r="AD76"/>
      <c r="AE76"/>
      <c r="AF76"/>
      <c r="AG76"/>
      <c r="AH76"/>
      <c r="AI76"/>
      <c r="AJ76"/>
      <c r="AK76"/>
      <c r="AL76"/>
      <c r="AM76" s="12"/>
      <c r="AN76" s="12"/>
      <c r="AO76" s="12"/>
      <c r="AP76" s="12"/>
      <c r="AQ76" s="12"/>
      <c r="AR76" s="12"/>
      <c r="AS76" s="12"/>
    </row>
    <row r="77" spans="1:50" ht="21.75" customHeight="1" x14ac:dyDescent="0.25">
      <c r="E77" s="21"/>
      <c r="F77" s="21"/>
      <c r="G77" s="3"/>
      <c r="H77" s="3"/>
      <c r="I77" s="3"/>
      <c r="J77" s="3"/>
      <c r="K77" s="3"/>
      <c r="L77" s="3"/>
      <c r="M77" s="3"/>
      <c r="N77"/>
      <c r="O77" s="13"/>
      <c r="P77" s="13"/>
      <c r="Q77" s="13"/>
      <c r="R77" s="13"/>
      <c r="S77" s="13"/>
      <c r="T77" s="13"/>
      <c r="U77" s="13"/>
      <c r="V77"/>
      <c r="W77" s="14"/>
      <c r="X77" s="14"/>
      <c r="Y77" s="14"/>
      <c r="Z77" s="14"/>
      <c r="AA77" s="14"/>
      <c r="AB77" s="14"/>
      <c r="AC77" s="14"/>
      <c r="AD77"/>
      <c r="AE77" s="10"/>
      <c r="AF77" s="10"/>
      <c r="AG77" s="10"/>
      <c r="AH77" s="10"/>
      <c r="AI77" s="10"/>
      <c r="AJ77" s="10"/>
      <c r="AK77" s="10"/>
      <c r="AL77"/>
      <c r="AM77" s="12"/>
      <c r="AN77" s="12"/>
      <c r="AO77" s="12"/>
      <c r="AP77" s="12"/>
      <c r="AQ77" s="12"/>
      <c r="AR77" s="12"/>
      <c r="AS77" s="12"/>
    </row>
    <row r="78" spans="1:50" s="83" customFormat="1" ht="21.75" customHeight="1" x14ac:dyDescent="0.25">
      <c r="A78"/>
      <c r="B78"/>
      <c r="C78"/>
      <c r="D78"/>
      <c r="E78"/>
      <c r="F78"/>
      <c r="G78" s="3"/>
      <c r="H78" s="3"/>
      <c r="I78" s="3"/>
      <c r="J78" s="3"/>
      <c r="K78" s="3"/>
      <c r="L78" s="3"/>
      <c r="M78" s="3"/>
      <c r="N78"/>
      <c r="O78" s="13"/>
      <c r="P78" s="13"/>
      <c r="Q78" s="13"/>
      <c r="R78" s="13"/>
      <c r="S78" s="13"/>
      <c r="T78" s="13"/>
      <c r="U78" s="13"/>
      <c r="V78"/>
      <c r="W78" s="14"/>
      <c r="X78" s="14"/>
      <c r="Y78" s="14"/>
      <c r="Z78" s="14"/>
      <c r="AA78" s="14"/>
      <c r="AB78" s="14"/>
      <c r="AC78" s="14"/>
      <c r="AD78"/>
      <c r="AE78" s="10"/>
      <c r="AF78" s="10"/>
      <c r="AG78" s="10"/>
      <c r="AH78" s="10"/>
      <c r="AI78" s="10"/>
      <c r="AJ78" s="10"/>
      <c r="AK78" s="10"/>
      <c r="AL78"/>
      <c r="AM78" s="12"/>
      <c r="AN78" s="12"/>
      <c r="AO78" s="12"/>
      <c r="AP78" s="12"/>
      <c r="AQ78" s="12"/>
      <c r="AR78" s="12"/>
      <c r="AS78" s="12"/>
      <c r="AT78"/>
      <c r="AU78"/>
      <c r="AV78"/>
      <c r="AW78"/>
      <c r="AX78"/>
    </row>
    <row r="79" spans="1:50" ht="21.75" customHeight="1" x14ac:dyDescent="0.25">
      <c r="G79" s="3"/>
      <c r="H79" s="3"/>
      <c r="I79" s="3"/>
      <c r="J79" s="3"/>
      <c r="K79" s="3"/>
      <c r="L79" s="3"/>
      <c r="M79" s="3"/>
      <c r="N79"/>
      <c r="O79" s="13"/>
      <c r="P79" s="13"/>
      <c r="Q79" s="13"/>
      <c r="R79" s="13"/>
      <c r="S79" s="13"/>
      <c r="T79" s="13"/>
      <c r="U79" s="13"/>
      <c r="V79"/>
      <c r="W79" s="14"/>
      <c r="X79" s="14"/>
      <c r="Y79" s="14"/>
      <c r="Z79" s="14"/>
      <c r="AA79" s="14"/>
      <c r="AB79" s="14"/>
      <c r="AC79" s="14"/>
      <c r="AD79"/>
      <c r="AE79" s="10"/>
      <c r="AF79" s="10"/>
      <c r="AG79" s="10"/>
      <c r="AH79" s="10"/>
      <c r="AI79" s="10"/>
      <c r="AJ79" s="10"/>
      <c r="AK79" s="10"/>
      <c r="AL79"/>
      <c r="AM79" s="12"/>
      <c r="AN79" s="12"/>
      <c r="AO79" s="12"/>
      <c r="AP79" s="12"/>
      <c r="AQ79" s="12"/>
      <c r="AR79" s="12"/>
      <c r="AS79" s="12"/>
    </row>
    <row r="80" spans="1:50" ht="21.75" customHeight="1" x14ac:dyDescent="0.25">
      <c r="G80" s="3"/>
      <c r="H80" s="3"/>
      <c r="I80" s="3"/>
      <c r="J80" s="3"/>
      <c r="K80" s="3"/>
      <c r="L80" s="3"/>
      <c r="M80" s="3"/>
      <c r="N80"/>
      <c r="O80" s="13"/>
      <c r="P80" s="13"/>
      <c r="Q80" s="13"/>
      <c r="R80" s="13"/>
      <c r="S80" s="13"/>
      <c r="T80" s="13"/>
      <c r="U80" s="13"/>
      <c r="V80"/>
      <c r="W80" s="14"/>
      <c r="X80" s="14"/>
      <c r="Y80" s="14"/>
      <c r="Z80" s="14"/>
      <c r="AA80" s="14"/>
      <c r="AB80" s="14"/>
      <c r="AC80" s="14"/>
      <c r="AD80"/>
      <c r="AE80" s="10"/>
      <c r="AF80" s="10"/>
      <c r="AG80" s="10"/>
      <c r="AH80" s="10"/>
      <c r="AI80" s="10"/>
      <c r="AJ80" s="10"/>
      <c r="AK80" s="10"/>
      <c r="AL80"/>
      <c r="AM80" s="12"/>
      <c r="AN80" s="12"/>
      <c r="AO80" s="12"/>
      <c r="AP80" s="12"/>
      <c r="AQ80" s="12"/>
      <c r="AR80" s="12"/>
      <c r="AS80" s="12"/>
    </row>
    <row r="81" spans="1:50" s="83" customFormat="1" ht="21.75" customHeight="1" x14ac:dyDescent="0.25">
      <c r="A81"/>
      <c r="B81"/>
      <c r="C81"/>
      <c r="D81"/>
      <c r="E81" s="21"/>
      <c r="F81" s="21"/>
      <c r="G81" s="3"/>
      <c r="H81" s="3"/>
      <c r="I81" s="3"/>
      <c r="J81" s="3"/>
      <c r="K81" s="3"/>
      <c r="L81" s="3"/>
      <c r="M81" s="3"/>
      <c r="N81"/>
      <c r="O81" s="13"/>
      <c r="P81" s="13"/>
      <c r="Q81" s="13"/>
      <c r="R81" s="13"/>
      <c r="S81" s="13"/>
      <c r="T81" s="13"/>
      <c r="U81" s="13"/>
      <c r="V81"/>
      <c r="W81" s="14"/>
      <c r="X81" s="14"/>
      <c r="Y81" s="14"/>
      <c r="Z81" s="14"/>
      <c r="AA81" s="14"/>
      <c r="AB81" s="14"/>
      <c r="AC81" s="14"/>
      <c r="AD81"/>
      <c r="AE81" s="10"/>
      <c r="AF81" s="10"/>
      <c r="AG81" s="10"/>
      <c r="AH81" s="10"/>
      <c r="AI81" s="10"/>
      <c r="AJ81" s="10"/>
      <c r="AK81" s="10"/>
      <c r="AL81"/>
      <c r="AM81" s="12"/>
      <c r="AN81" s="12"/>
      <c r="AO81" s="12"/>
      <c r="AP81" s="12"/>
      <c r="AQ81" s="12"/>
      <c r="AR81" s="12"/>
      <c r="AS81" s="12"/>
    </row>
    <row r="82" spans="1:50" ht="21.75" customHeight="1" x14ac:dyDescent="0.25">
      <c r="E82" s="21"/>
      <c r="F82" s="21"/>
      <c r="G82" s="3"/>
      <c r="H82" s="3"/>
      <c r="I82" s="3"/>
      <c r="J82" s="3"/>
      <c r="K82" s="3"/>
      <c r="L82" s="3"/>
      <c r="M82" s="3"/>
      <c r="N82"/>
      <c r="O82" s="13"/>
      <c r="P82" s="13"/>
      <c r="Q82" s="13"/>
      <c r="R82" s="13"/>
      <c r="S82" s="13"/>
      <c r="T82" s="13"/>
      <c r="U82" s="13"/>
      <c r="V82"/>
      <c r="W82" s="14"/>
      <c r="X82" s="14"/>
      <c r="Y82" s="14"/>
      <c r="Z82" s="14"/>
      <c r="AA82" s="14"/>
      <c r="AB82" s="14"/>
      <c r="AC82" s="14"/>
      <c r="AD82"/>
      <c r="AE82" s="10"/>
      <c r="AF82" s="10"/>
      <c r="AG82" s="10"/>
      <c r="AH82" s="10"/>
      <c r="AI82" s="10"/>
      <c r="AJ82" s="10"/>
      <c r="AK82" s="10"/>
      <c r="AL82"/>
      <c r="AM82" s="12"/>
      <c r="AN82" s="12"/>
      <c r="AO82" s="12"/>
      <c r="AP82" s="12"/>
      <c r="AQ82" s="12"/>
      <c r="AR82" s="12"/>
      <c r="AS82" s="12"/>
    </row>
    <row r="83" spans="1:50" ht="21.75" customHeight="1" x14ac:dyDescent="0.25">
      <c r="G83"/>
      <c r="H83"/>
      <c r="I83"/>
      <c r="J83"/>
      <c r="K83"/>
      <c r="L83"/>
      <c r="M83"/>
      <c r="N83"/>
      <c r="O83"/>
      <c r="P83"/>
      <c r="Q83"/>
      <c r="R83"/>
      <c r="S83"/>
      <c r="T83"/>
      <c r="U83"/>
      <c r="V83"/>
      <c r="W83"/>
      <c r="X83"/>
      <c r="Y83"/>
      <c r="Z83"/>
      <c r="AA83"/>
      <c r="AB83"/>
      <c r="AC83"/>
      <c r="AD83"/>
      <c r="AE83"/>
      <c r="AF83"/>
      <c r="AG83"/>
      <c r="AH83"/>
      <c r="AI83"/>
      <c r="AJ83"/>
      <c r="AK83"/>
      <c r="AL83"/>
      <c r="AM83" s="12"/>
      <c r="AN83" s="12"/>
      <c r="AO83" s="12"/>
      <c r="AP83" s="12"/>
      <c r="AQ83" s="12"/>
      <c r="AR83" s="12"/>
      <c r="AS83" s="12"/>
    </row>
    <row r="84" spans="1:50" ht="21.75" customHeight="1" x14ac:dyDescent="0.25">
      <c r="G84" s="3"/>
      <c r="H84" s="3"/>
      <c r="I84" s="3"/>
      <c r="J84" s="3"/>
      <c r="K84" s="3"/>
      <c r="L84" s="3"/>
      <c r="M84" s="3"/>
      <c r="N84"/>
      <c r="O84" s="13"/>
      <c r="P84" s="13"/>
      <c r="Q84" s="13"/>
      <c r="R84" s="13"/>
      <c r="S84" s="13"/>
      <c r="T84" s="13"/>
      <c r="U84" s="13"/>
      <c r="V84"/>
      <c r="W84" s="14"/>
      <c r="X84" s="14"/>
      <c r="Y84" s="14"/>
      <c r="Z84" s="14"/>
      <c r="AA84" s="14"/>
      <c r="AB84" s="14"/>
      <c r="AC84" s="14"/>
      <c r="AD84"/>
      <c r="AE84" s="10"/>
      <c r="AF84" s="10"/>
      <c r="AG84" s="10"/>
      <c r="AH84" s="10"/>
      <c r="AI84" s="10"/>
      <c r="AJ84" s="10"/>
      <c r="AK84" s="10"/>
      <c r="AL84"/>
      <c r="AM84" s="12"/>
      <c r="AN84" s="12"/>
      <c r="AO84" s="12"/>
      <c r="AP84" s="12"/>
      <c r="AQ84" s="12"/>
      <c r="AR84" s="12"/>
      <c r="AS84" s="12"/>
    </row>
    <row r="85" spans="1:50" ht="21.75" customHeight="1" x14ac:dyDescent="0.25">
      <c r="B85" s="83"/>
      <c r="C85" s="83"/>
      <c r="D85" s="83"/>
      <c r="E85" s="83"/>
      <c r="F85" s="83"/>
      <c r="G85" s="85"/>
      <c r="H85" s="85"/>
      <c r="I85" s="85"/>
      <c r="J85" s="85"/>
      <c r="K85" s="85"/>
      <c r="L85" s="85"/>
      <c r="M85" s="85"/>
      <c r="N85" s="83"/>
      <c r="O85" s="85"/>
      <c r="P85" s="85"/>
      <c r="Q85" s="85"/>
      <c r="R85" s="85"/>
      <c r="S85" s="85"/>
      <c r="T85" s="85"/>
      <c r="U85" s="85"/>
      <c r="V85" s="83"/>
      <c r="W85" s="85"/>
      <c r="X85" s="85"/>
      <c r="Y85" s="85"/>
      <c r="Z85" s="85"/>
      <c r="AA85" s="85"/>
      <c r="AB85" s="85"/>
      <c r="AC85" s="85"/>
      <c r="AD85" s="83"/>
      <c r="AE85" s="85"/>
      <c r="AF85" s="85"/>
      <c r="AG85" s="85"/>
      <c r="AH85" s="85"/>
      <c r="AI85" s="85"/>
      <c r="AJ85" s="85"/>
      <c r="AK85" s="85"/>
      <c r="AL85" s="83"/>
      <c r="AM85" s="12"/>
      <c r="AN85" s="12"/>
      <c r="AO85" s="12"/>
      <c r="AP85" s="12"/>
      <c r="AQ85" s="12"/>
      <c r="AR85" s="12"/>
      <c r="AS85" s="12"/>
      <c r="AT85" s="83"/>
      <c r="AU85" s="83"/>
      <c r="AV85" s="83"/>
      <c r="AW85" s="83"/>
      <c r="AX85" s="83"/>
    </row>
    <row r="86" spans="1:50" s="83" customFormat="1" ht="21.75" customHeight="1" x14ac:dyDescent="0.25">
      <c r="A86"/>
      <c r="B86"/>
      <c r="C86"/>
      <c r="D86"/>
      <c r="E86"/>
      <c r="F86"/>
      <c r="G86" s="3"/>
      <c r="H86" s="3"/>
      <c r="I86" s="3"/>
      <c r="J86" s="3"/>
      <c r="K86" s="3"/>
      <c r="L86" s="3"/>
      <c r="M86" s="3"/>
      <c r="N86"/>
      <c r="O86" s="13"/>
      <c r="P86" s="13"/>
      <c r="Q86" s="13"/>
      <c r="R86" s="13"/>
      <c r="S86" s="13"/>
      <c r="T86" s="13"/>
      <c r="U86" s="13"/>
      <c r="V86"/>
      <c r="W86" s="14"/>
      <c r="X86" s="14"/>
      <c r="Y86" s="14"/>
      <c r="Z86" s="14"/>
      <c r="AA86" s="14"/>
      <c r="AB86" s="14"/>
      <c r="AC86" s="14"/>
      <c r="AD86"/>
      <c r="AE86" s="10"/>
      <c r="AF86" s="10"/>
      <c r="AG86" s="10"/>
      <c r="AH86" s="10"/>
      <c r="AI86" s="10"/>
      <c r="AJ86" s="10"/>
      <c r="AK86" s="10"/>
      <c r="AL86"/>
      <c r="AM86" s="12"/>
      <c r="AN86" s="12"/>
      <c r="AO86" s="12"/>
      <c r="AP86" s="12"/>
      <c r="AQ86" s="12"/>
      <c r="AR86" s="12"/>
      <c r="AS86" s="12"/>
      <c r="AT86"/>
      <c r="AU86"/>
      <c r="AV86"/>
      <c r="AW86"/>
      <c r="AX86"/>
    </row>
    <row r="87" spans="1:50" ht="21.75" customHeight="1" x14ac:dyDescent="0.25">
      <c r="G87" s="3"/>
      <c r="H87" s="3"/>
      <c r="I87" s="3"/>
      <c r="J87" s="3"/>
      <c r="K87" s="3"/>
      <c r="L87" s="3"/>
      <c r="M87" s="3"/>
      <c r="N87"/>
      <c r="O87" s="13"/>
      <c r="P87" s="13"/>
      <c r="Q87" s="13"/>
      <c r="R87" s="13"/>
      <c r="S87" s="13"/>
      <c r="T87" s="13"/>
      <c r="U87" s="13"/>
      <c r="V87"/>
      <c r="W87" s="14"/>
      <c r="X87" s="14"/>
      <c r="Y87" s="14"/>
      <c r="Z87" s="14"/>
      <c r="AA87" s="14"/>
      <c r="AB87" s="14"/>
      <c r="AC87" s="14"/>
      <c r="AD87"/>
      <c r="AE87" s="10"/>
      <c r="AF87" s="10"/>
      <c r="AG87" s="10"/>
      <c r="AH87" s="10"/>
      <c r="AI87" s="10"/>
      <c r="AJ87" s="10"/>
      <c r="AK87" s="10"/>
      <c r="AL87"/>
      <c r="AM87" s="12"/>
      <c r="AN87" s="12"/>
      <c r="AO87" s="12"/>
      <c r="AP87" s="12"/>
      <c r="AQ87" s="12"/>
      <c r="AR87" s="12"/>
      <c r="AS87" s="12"/>
    </row>
    <row r="88" spans="1:50" ht="21.75" customHeight="1" x14ac:dyDescent="0.25">
      <c r="G88" s="3"/>
      <c r="H88" s="3"/>
      <c r="I88" s="3"/>
      <c r="J88" s="3"/>
      <c r="K88" s="3"/>
      <c r="L88" s="3"/>
      <c r="M88" s="3"/>
      <c r="N88"/>
      <c r="O88" s="13"/>
      <c r="P88" s="13"/>
      <c r="Q88" s="13"/>
      <c r="R88" s="13"/>
      <c r="S88" s="13"/>
      <c r="T88" s="13"/>
      <c r="U88" s="13"/>
      <c r="V88"/>
      <c r="W88" s="14"/>
      <c r="X88" s="14"/>
      <c r="Y88" s="14"/>
      <c r="Z88" s="14"/>
      <c r="AA88" s="14"/>
      <c r="AB88" s="14"/>
      <c r="AC88" s="14"/>
      <c r="AD88"/>
      <c r="AE88" s="10"/>
      <c r="AF88" s="10"/>
      <c r="AG88" s="10"/>
      <c r="AH88" s="10"/>
      <c r="AI88" s="10"/>
      <c r="AJ88" s="10"/>
      <c r="AK88" s="10"/>
      <c r="AL88"/>
      <c r="AM88" s="12"/>
      <c r="AN88" s="12"/>
      <c r="AO88" s="12"/>
      <c r="AP88" s="12"/>
      <c r="AQ88" s="12"/>
      <c r="AR88" s="12"/>
      <c r="AS88" s="12"/>
    </row>
    <row r="89" spans="1:50" ht="21.75" customHeight="1" x14ac:dyDescent="0.25">
      <c r="E89" s="21"/>
      <c r="F89" s="21"/>
      <c r="G89" s="3"/>
      <c r="H89" s="3"/>
      <c r="I89" s="3"/>
      <c r="J89" s="3"/>
      <c r="K89" s="3"/>
      <c r="L89" s="3"/>
      <c r="M89" s="3"/>
      <c r="N89"/>
      <c r="O89" s="13"/>
      <c r="P89" s="13"/>
      <c r="Q89" s="13"/>
      <c r="R89" s="13"/>
      <c r="S89" s="13"/>
      <c r="T89" s="13"/>
      <c r="U89" s="13"/>
      <c r="V89"/>
      <c r="W89" s="14"/>
      <c r="X89" s="14"/>
      <c r="Y89" s="14"/>
      <c r="Z89" s="14"/>
      <c r="AA89" s="14"/>
      <c r="AB89" s="14"/>
      <c r="AC89" s="14"/>
      <c r="AD89"/>
      <c r="AE89" s="10"/>
      <c r="AF89" s="10"/>
      <c r="AG89" s="10"/>
      <c r="AH89" s="10"/>
      <c r="AI89" s="10"/>
      <c r="AJ89" s="10"/>
      <c r="AK89" s="10"/>
      <c r="AL89"/>
      <c r="AM89" s="12"/>
      <c r="AN89" s="12"/>
      <c r="AO89" s="12"/>
      <c r="AP89" s="12"/>
      <c r="AQ89" s="12"/>
      <c r="AR89" s="12"/>
      <c r="AS89" s="12"/>
    </row>
    <row r="90" spans="1:50" ht="21.75" customHeight="1" x14ac:dyDescent="0.25">
      <c r="G90" s="3"/>
      <c r="H90" s="3"/>
      <c r="I90" s="3"/>
      <c r="J90" s="3"/>
      <c r="K90" s="3"/>
      <c r="L90" s="3"/>
      <c r="M90" s="3"/>
      <c r="N90"/>
      <c r="O90" s="13"/>
      <c r="P90" s="13"/>
      <c r="Q90" s="13"/>
      <c r="R90" s="13"/>
      <c r="S90" s="13"/>
      <c r="T90" s="13"/>
      <c r="U90" s="13"/>
      <c r="V90"/>
      <c r="W90" s="14"/>
      <c r="X90" s="14"/>
      <c r="Y90" s="14"/>
      <c r="Z90" s="14"/>
      <c r="AA90" s="14"/>
      <c r="AB90" s="14"/>
      <c r="AC90" s="14"/>
      <c r="AD90"/>
      <c r="AE90" s="10"/>
      <c r="AF90" s="10"/>
      <c r="AG90" s="10"/>
      <c r="AH90" s="10"/>
      <c r="AI90" s="10"/>
      <c r="AJ90" s="10"/>
      <c r="AK90" s="10"/>
      <c r="AL90"/>
      <c r="AM90" s="12"/>
      <c r="AN90" s="12"/>
      <c r="AO90" s="12"/>
      <c r="AP90" s="12"/>
      <c r="AQ90" s="12"/>
      <c r="AR90" s="12"/>
      <c r="AS90" s="12"/>
    </row>
    <row r="91" spans="1:50" s="83" customFormat="1" ht="21.75" customHeight="1" x14ac:dyDescent="0.25">
      <c r="A91"/>
      <c r="B91"/>
      <c r="C91"/>
      <c r="D91"/>
      <c r="E91"/>
      <c r="F91"/>
      <c r="G91" s="3"/>
      <c r="H91" s="3"/>
      <c r="I91" s="3"/>
      <c r="J91" s="3"/>
      <c r="K91" s="3"/>
      <c r="L91" s="3"/>
      <c r="M91" s="3"/>
      <c r="N91"/>
      <c r="O91" s="13"/>
      <c r="P91" s="13"/>
      <c r="Q91" s="13"/>
      <c r="R91" s="13"/>
      <c r="S91" s="13"/>
      <c r="T91" s="13"/>
      <c r="U91" s="13"/>
      <c r="V91"/>
      <c r="W91" s="14"/>
      <c r="X91" s="14"/>
      <c r="Y91" s="14"/>
      <c r="Z91" s="14"/>
      <c r="AA91" s="14"/>
      <c r="AB91" s="14"/>
      <c r="AC91" s="14"/>
      <c r="AD91"/>
      <c r="AE91" s="10"/>
      <c r="AF91" s="10"/>
      <c r="AG91" s="10"/>
      <c r="AH91" s="10"/>
      <c r="AI91" s="10"/>
      <c r="AJ91" s="10"/>
      <c r="AK91" s="10"/>
      <c r="AL91"/>
      <c r="AM91" s="12"/>
      <c r="AN91" s="12"/>
      <c r="AO91" s="12"/>
      <c r="AP91" s="12"/>
      <c r="AQ91" s="12"/>
      <c r="AR91" s="12"/>
      <c r="AS91" s="12"/>
      <c r="AT91"/>
      <c r="AU91"/>
      <c r="AV91"/>
      <c r="AW91"/>
      <c r="AX91"/>
    </row>
    <row r="92" spans="1:50" ht="21.75" customHeight="1" x14ac:dyDescent="0.25">
      <c r="B92" s="83"/>
      <c r="C92" s="83"/>
      <c r="D92" s="83"/>
      <c r="E92" s="83"/>
      <c r="F92" s="83"/>
      <c r="G92" s="85"/>
      <c r="H92" s="85"/>
      <c r="I92" s="85"/>
      <c r="J92" s="85"/>
      <c r="K92" s="85"/>
      <c r="L92" s="85"/>
      <c r="M92" s="85"/>
      <c r="N92" s="83"/>
      <c r="O92" s="85"/>
      <c r="P92" s="85"/>
      <c r="Q92" s="85"/>
      <c r="R92" s="85"/>
      <c r="S92" s="85"/>
      <c r="T92" s="85"/>
      <c r="U92" s="85"/>
      <c r="V92" s="83"/>
      <c r="W92" s="85"/>
      <c r="X92" s="85"/>
      <c r="Y92" s="85"/>
      <c r="Z92" s="85"/>
      <c r="AA92" s="85"/>
      <c r="AB92" s="85"/>
      <c r="AC92" s="85"/>
      <c r="AD92" s="83"/>
      <c r="AE92" s="85"/>
      <c r="AF92" s="85"/>
      <c r="AG92" s="85"/>
      <c r="AH92" s="85"/>
      <c r="AI92" s="85"/>
      <c r="AJ92" s="85"/>
      <c r="AK92" s="85"/>
      <c r="AL92" s="83"/>
      <c r="AM92" s="85"/>
      <c r="AN92" s="85"/>
      <c r="AO92" s="85"/>
      <c r="AP92" s="85"/>
      <c r="AQ92" s="85"/>
      <c r="AR92" s="85"/>
      <c r="AS92" s="85"/>
      <c r="AT92" s="83"/>
      <c r="AU92" s="83"/>
      <c r="AV92" s="83"/>
      <c r="AW92" s="83"/>
      <c r="AX92" s="83"/>
    </row>
    <row r="93" spans="1:50" ht="21.75" customHeight="1" x14ac:dyDescent="0.25">
      <c r="B93" s="83"/>
      <c r="C93" s="83"/>
      <c r="D93" s="83"/>
      <c r="E93" s="83"/>
      <c r="F93" s="83"/>
      <c r="G93" s="85"/>
      <c r="H93" s="85"/>
      <c r="I93" s="85"/>
      <c r="J93" s="85"/>
      <c r="K93" s="85"/>
      <c r="L93" s="85"/>
      <c r="M93" s="85"/>
      <c r="N93" s="83"/>
      <c r="O93" s="85"/>
      <c r="P93" s="85"/>
      <c r="Q93" s="85"/>
      <c r="R93" s="85"/>
      <c r="S93" s="85"/>
      <c r="T93" s="85"/>
      <c r="U93" s="85"/>
      <c r="V93" s="83"/>
      <c r="W93" s="85"/>
      <c r="X93" s="85"/>
      <c r="Y93" s="85"/>
      <c r="Z93" s="85"/>
      <c r="AA93" s="85"/>
      <c r="AB93" s="85"/>
      <c r="AC93" s="85"/>
      <c r="AD93" s="83"/>
      <c r="AE93" s="85"/>
      <c r="AF93" s="85"/>
      <c r="AG93" s="85"/>
      <c r="AH93" s="85"/>
      <c r="AI93" s="85"/>
      <c r="AJ93" s="85"/>
      <c r="AK93" s="85"/>
      <c r="AL93" s="83"/>
      <c r="AM93" s="85"/>
      <c r="AN93" s="85"/>
      <c r="AO93" s="85"/>
      <c r="AP93" s="85"/>
      <c r="AQ93" s="85"/>
      <c r="AR93" s="85"/>
      <c r="AS93" s="85"/>
      <c r="AT93" s="83"/>
      <c r="AU93" s="87"/>
      <c r="AV93" s="87"/>
      <c r="AW93" s="87"/>
      <c r="AX93" s="87"/>
    </row>
    <row r="94" spans="1:50" ht="21.75" customHeight="1" x14ac:dyDescent="0.25">
      <c r="G94" s="3"/>
      <c r="H94" s="3"/>
      <c r="I94" s="3"/>
      <c r="J94" s="3"/>
      <c r="K94" s="3"/>
      <c r="L94" s="3"/>
      <c r="M94" s="3"/>
      <c r="N94"/>
      <c r="O94" s="13"/>
      <c r="P94" s="13"/>
      <c r="Q94" s="13"/>
      <c r="R94" s="13"/>
      <c r="S94" s="13"/>
      <c r="T94" s="13"/>
      <c r="U94" s="13"/>
      <c r="V94"/>
      <c r="W94" s="14"/>
      <c r="X94" s="14"/>
      <c r="Y94" s="14"/>
      <c r="Z94" s="14"/>
      <c r="AA94" s="14"/>
      <c r="AB94" s="14"/>
      <c r="AC94" s="14"/>
      <c r="AD94"/>
      <c r="AE94" s="10"/>
      <c r="AF94" s="10"/>
      <c r="AG94" s="10"/>
      <c r="AH94" s="10"/>
      <c r="AI94" s="10"/>
      <c r="AJ94" s="10"/>
      <c r="AK94" s="10"/>
      <c r="AL94"/>
      <c r="AM94" s="12"/>
      <c r="AN94" s="12"/>
      <c r="AO94" s="12"/>
      <c r="AP94" s="12"/>
      <c r="AQ94" s="12"/>
      <c r="AR94" s="12"/>
      <c r="AS94" s="12"/>
    </row>
    <row r="95" spans="1:50" ht="21.75" customHeight="1" x14ac:dyDescent="0.25">
      <c r="B95" s="83"/>
      <c r="C95" s="83"/>
      <c r="D95" s="83"/>
      <c r="E95" s="83"/>
      <c r="F95" s="83"/>
      <c r="G95" s="85"/>
      <c r="H95" s="85"/>
      <c r="I95" s="85"/>
      <c r="J95" s="85"/>
      <c r="K95" s="85"/>
      <c r="L95" s="85"/>
      <c r="M95" s="85"/>
      <c r="N95" s="83"/>
      <c r="O95" s="85"/>
      <c r="P95" s="85"/>
      <c r="Q95" s="85"/>
      <c r="R95" s="85"/>
      <c r="S95" s="85"/>
      <c r="T95" s="85"/>
      <c r="U95" s="85"/>
      <c r="V95" s="83"/>
      <c r="W95" s="85"/>
      <c r="X95" s="85"/>
      <c r="Y95" s="85"/>
      <c r="Z95" s="85"/>
      <c r="AA95" s="85"/>
      <c r="AB95" s="85"/>
      <c r="AC95" s="85"/>
      <c r="AD95" s="83"/>
      <c r="AE95" s="85"/>
      <c r="AF95" s="85"/>
      <c r="AG95" s="85"/>
      <c r="AH95" s="85"/>
      <c r="AI95" s="85"/>
      <c r="AJ95" s="85"/>
      <c r="AK95" s="85"/>
      <c r="AL95" s="83"/>
      <c r="AM95" s="85"/>
      <c r="AN95" s="85"/>
      <c r="AO95" s="85"/>
      <c r="AP95" s="85"/>
      <c r="AQ95" s="85"/>
      <c r="AR95" s="85"/>
      <c r="AS95" s="85"/>
      <c r="AT95" s="83"/>
      <c r="AU95" s="83"/>
      <c r="AV95" s="83"/>
      <c r="AW95" s="83"/>
      <c r="AX95" s="83"/>
    </row>
    <row r="96" spans="1:50" ht="21.75" customHeight="1" x14ac:dyDescent="0.25">
      <c r="B96" s="82"/>
      <c r="C96" s="82"/>
      <c r="D96" s="82"/>
      <c r="E96" s="82"/>
      <c r="F96" s="82"/>
      <c r="G96" s="81"/>
      <c r="H96" s="81"/>
      <c r="I96" s="81"/>
      <c r="J96" s="81"/>
      <c r="K96" s="81"/>
      <c r="L96" s="81"/>
      <c r="M96" s="81"/>
      <c r="N96" s="82"/>
      <c r="O96" s="81"/>
      <c r="P96" s="81"/>
      <c r="Q96" s="81"/>
      <c r="R96" s="81"/>
      <c r="S96" s="81"/>
      <c r="T96" s="81"/>
      <c r="U96" s="81"/>
      <c r="V96" s="82"/>
      <c r="W96" s="81"/>
      <c r="X96" s="81"/>
      <c r="Y96" s="81"/>
      <c r="Z96" s="81"/>
      <c r="AA96" s="81"/>
      <c r="AB96" s="81"/>
      <c r="AC96" s="81"/>
      <c r="AD96" s="82"/>
      <c r="AE96" s="81"/>
      <c r="AF96" s="81"/>
      <c r="AG96" s="81"/>
      <c r="AH96" s="81"/>
      <c r="AI96" s="81"/>
      <c r="AJ96" s="81"/>
      <c r="AK96" s="81"/>
      <c r="AL96" s="82"/>
      <c r="AM96" s="81"/>
      <c r="AN96" s="81"/>
      <c r="AO96" s="81"/>
      <c r="AP96" s="81"/>
      <c r="AQ96" s="81"/>
      <c r="AR96" s="81"/>
      <c r="AS96" s="81"/>
    </row>
    <row r="97" spans="2:50" ht="21.75" customHeight="1" x14ac:dyDescent="0.25">
      <c r="B97" s="83"/>
      <c r="C97" s="83"/>
      <c r="D97" s="83"/>
      <c r="E97" s="83"/>
      <c r="F97" s="83"/>
      <c r="G97" s="85"/>
      <c r="H97" s="85"/>
      <c r="I97" s="85"/>
      <c r="J97" s="85"/>
      <c r="K97" s="85"/>
      <c r="L97" s="85"/>
      <c r="M97" s="85"/>
      <c r="N97" s="83"/>
      <c r="O97" s="85"/>
      <c r="P97" s="85"/>
      <c r="Q97" s="85"/>
      <c r="R97" s="85"/>
      <c r="S97" s="85"/>
      <c r="T97" s="85"/>
      <c r="U97" s="85"/>
      <c r="V97" s="83"/>
      <c r="W97" s="85"/>
      <c r="X97" s="85"/>
      <c r="Y97" s="85"/>
      <c r="Z97" s="85"/>
      <c r="AA97" s="85"/>
      <c r="AB97" s="85"/>
      <c r="AC97" s="85"/>
      <c r="AD97" s="83"/>
      <c r="AE97" s="85"/>
      <c r="AF97" s="85"/>
      <c r="AG97" s="85"/>
      <c r="AH97" s="85"/>
      <c r="AI97" s="85"/>
      <c r="AJ97" s="85"/>
      <c r="AK97" s="85"/>
      <c r="AL97" s="83"/>
      <c r="AM97" s="85"/>
      <c r="AN97" s="85"/>
      <c r="AO97" s="85"/>
      <c r="AP97" s="85"/>
      <c r="AQ97" s="85"/>
      <c r="AR97" s="85"/>
      <c r="AS97" s="85"/>
      <c r="AT97" s="83"/>
      <c r="AU97" s="83"/>
      <c r="AV97" s="83"/>
      <c r="AW97" s="83"/>
      <c r="AX97" s="83"/>
    </row>
    <row r="98" spans="2:50" ht="22.5" customHeight="1" x14ac:dyDescent="0.25">
      <c r="B98" s="83"/>
      <c r="C98" s="83"/>
      <c r="D98" s="83"/>
      <c r="E98" s="86"/>
      <c r="F98" s="86"/>
      <c r="G98" s="85"/>
      <c r="H98" s="85"/>
      <c r="I98" s="85"/>
      <c r="J98" s="85"/>
      <c r="K98" s="85"/>
      <c r="L98" s="85"/>
      <c r="M98" s="85"/>
      <c r="N98" s="83"/>
      <c r="O98" s="85"/>
      <c r="P98" s="85"/>
      <c r="Q98" s="85"/>
      <c r="R98" s="85"/>
      <c r="S98" s="85"/>
      <c r="T98" s="85"/>
      <c r="U98" s="85"/>
      <c r="V98" s="83"/>
      <c r="W98" s="85"/>
      <c r="X98" s="85"/>
      <c r="Y98" s="85"/>
      <c r="Z98" s="85"/>
      <c r="AA98" s="85"/>
      <c r="AB98" s="85"/>
      <c r="AC98" s="85"/>
      <c r="AD98" s="83"/>
      <c r="AE98" s="85"/>
      <c r="AF98" s="85"/>
      <c r="AG98" s="85"/>
      <c r="AH98" s="85"/>
      <c r="AI98" s="85"/>
      <c r="AJ98" s="85"/>
      <c r="AK98" s="85"/>
      <c r="AL98" s="83"/>
      <c r="AM98" s="85"/>
      <c r="AN98" s="85"/>
      <c r="AO98" s="85"/>
      <c r="AP98" s="85"/>
      <c r="AQ98" s="85"/>
      <c r="AR98" s="85"/>
      <c r="AS98" s="85"/>
      <c r="AT98" s="83"/>
      <c r="AU98" s="83"/>
      <c r="AV98" s="83"/>
      <c r="AW98" s="83"/>
      <c r="AX98" s="83"/>
    </row>
    <row r="99" spans="2:50" x14ac:dyDescent="0.25">
      <c r="B99" s="82"/>
      <c r="C99" s="82"/>
      <c r="D99" s="82"/>
      <c r="E99" s="82"/>
      <c r="F99" s="82"/>
      <c r="G99" s="81"/>
      <c r="H99" s="81"/>
      <c r="I99" s="81"/>
      <c r="J99" s="81"/>
      <c r="K99" s="81"/>
      <c r="L99" s="81"/>
      <c r="M99" s="81"/>
      <c r="N99" s="82"/>
      <c r="O99" s="81"/>
      <c r="P99" s="81"/>
      <c r="Q99" s="81"/>
      <c r="R99" s="81"/>
      <c r="S99" s="81"/>
      <c r="T99" s="81"/>
      <c r="U99" s="81"/>
      <c r="V99" s="82"/>
      <c r="W99" s="81"/>
      <c r="X99" s="81"/>
      <c r="Y99" s="81"/>
      <c r="Z99" s="81"/>
      <c r="AA99" s="81"/>
      <c r="AB99" s="81"/>
      <c r="AC99" s="81"/>
      <c r="AD99" s="82"/>
      <c r="AE99" s="81"/>
      <c r="AF99" s="81"/>
      <c r="AG99" s="81"/>
      <c r="AH99" s="81"/>
      <c r="AI99" s="81"/>
      <c r="AJ99" s="81"/>
      <c r="AK99" s="81"/>
      <c r="AL99" s="82"/>
      <c r="AM99" s="81"/>
      <c r="AN99" s="81"/>
      <c r="AO99" s="81"/>
      <c r="AP99" s="81"/>
      <c r="AQ99" s="81"/>
      <c r="AR99" s="81"/>
      <c r="AS99" s="81"/>
      <c r="AT99" s="82"/>
      <c r="AU99" s="82"/>
      <c r="AV99" s="82"/>
      <c r="AW99" s="82"/>
      <c r="AX99" s="82"/>
    </row>
    <row r="100" spans="2:50" x14ac:dyDescent="0.25">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row>
    <row r="101" spans="2:50" x14ac:dyDescent="0.25">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row>
    <row r="102" spans="2:50" x14ac:dyDescent="0.25">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row>
    <row r="103" spans="2:50" x14ac:dyDescent="0.25">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row>
    <row r="104" spans="2:50" x14ac:dyDescent="0.25">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row>
    <row r="105" spans="2:50" x14ac:dyDescent="0.2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row>
    <row r="106" spans="2:50" x14ac:dyDescent="0.25">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row>
    <row r="107" spans="2:50" x14ac:dyDescent="0.25">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row>
    <row r="108" spans="2:50" x14ac:dyDescent="0.25">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row>
    <row r="109" spans="2:50" x14ac:dyDescent="0.25">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row>
    <row r="110" spans="2:50" x14ac:dyDescent="0.25">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row>
    <row r="111" spans="2:50" x14ac:dyDescent="0.25">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row>
    <row r="112" spans="2:50" x14ac:dyDescent="0.25">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row>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spans="7:45" x14ac:dyDescent="0.25">
      <c r="G257"/>
      <c r="H257"/>
      <c r="I257"/>
      <c r="J257"/>
      <c r="K257"/>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row>
    <row r="258" spans="7:45" x14ac:dyDescent="0.25">
      <c r="G258"/>
      <c r="H258"/>
      <c r="I258"/>
      <c r="J258"/>
      <c r="K258"/>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row>
    <row r="259" spans="7:45" x14ac:dyDescent="0.25">
      <c r="G259"/>
      <c r="H259"/>
      <c r="I259"/>
      <c r="J259"/>
      <c r="K259"/>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row>
    <row r="260" spans="7:45" x14ac:dyDescent="0.25">
      <c r="G260"/>
      <c r="H260"/>
      <c r="I260"/>
      <c r="J260"/>
      <c r="K260"/>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row>
    <row r="261" spans="7:45" x14ac:dyDescent="0.25">
      <c r="G261"/>
      <c r="H261"/>
      <c r="I261"/>
      <c r="J261"/>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row>
    <row r="262" spans="7:45" x14ac:dyDescent="0.25">
      <c r="G262"/>
      <c r="H262"/>
      <c r="I262"/>
      <c r="J262"/>
      <c r="K262"/>
      <c r="L262"/>
      <c r="M262"/>
      <c r="N262"/>
      <c r="O262"/>
      <c r="P262"/>
      <c r="Q262"/>
      <c r="R262"/>
      <c r="S262"/>
      <c r="T262"/>
      <c r="U262"/>
      <c r="V262"/>
      <c r="W262"/>
      <c r="X262"/>
      <c r="Y262"/>
      <c r="Z262"/>
      <c r="AA262"/>
      <c r="AB262"/>
      <c r="AC262"/>
      <c r="AD262"/>
      <c r="AE262"/>
      <c r="AF262"/>
      <c r="AG262"/>
      <c r="AH262"/>
      <c r="AI262"/>
      <c r="AJ262"/>
      <c r="AK262"/>
      <c r="AL262"/>
      <c r="AM262"/>
      <c r="AN262"/>
      <c r="AO262"/>
      <c r="AP262"/>
      <c r="AQ262"/>
      <c r="AR262"/>
      <c r="AS262"/>
    </row>
    <row r="263" spans="7:45" x14ac:dyDescent="0.25">
      <c r="G263"/>
      <c r="H263"/>
      <c r="I263"/>
      <c r="J263"/>
      <c r="K263"/>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row>
    <row r="264" spans="7:45" x14ac:dyDescent="0.25">
      <c r="G264"/>
      <c r="H264"/>
      <c r="I264"/>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row>
    <row r="265" spans="7:45" x14ac:dyDescent="0.25">
      <c r="G265"/>
      <c r="H265"/>
      <c r="I265"/>
      <c r="J265"/>
      <c r="K265"/>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row>
    <row r="266" spans="7:45" x14ac:dyDescent="0.25">
      <c r="G266"/>
    </row>
    <row r="267" spans="7:45" x14ac:dyDescent="0.25">
      <c r="G267"/>
    </row>
  </sheetData>
  <sortState xmlns:xlrd2="http://schemas.microsoft.com/office/spreadsheetml/2017/richdata2" ref="A4:AX45">
    <sortCondition ref="K4:K45"/>
  </sortState>
  <phoneticPr fontId="19"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158"/>
  <sheetViews>
    <sheetView topLeftCell="A8" workbookViewId="0">
      <selection activeCell="C17" sqref="C17"/>
    </sheetView>
  </sheetViews>
  <sheetFormatPr defaultColWidth="12.5703125" defaultRowHeight="15" x14ac:dyDescent="0.25"/>
  <cols>
    <col min="1" max="1" width="4" bestFit="1" customWidth="1"/>
    <col min="2" max="2" width="10.5703125" customWidth="1"/>
    <col min="3" max="27" width="18.85546875" customWidth="1"/>
  </cols>
  <sheetData>
    <row r="1" spans="1:27" ht="15.75" thickBot="1" x14ac:dyDescent="0.3">
      <c r="A1" t="s">
        <v>926</v>
      </c>
      <c r="B1" t="s">
        <v>928</v>
      </c>
      <c r="C1" s="56" t="s">
        <v>772</v>
      </c>
      <c r="D1" s="56" t="s">
        <v>773</v>
      </c>
      <c r="E1" s="93" t="s">
        <v>301</v>
      </c>
      <c r="F1" s="93" t="s">
        <v>62</v>
      </c>
      <c r="G1" s="93" t="s">
        <v>63</v>
      </c>
      <c r="H1" s="93" t="s">
        <v>64</v>
      </c>
      <c r="I1" s="56" t="s">
        <v>48</v>
      </c>
      <c r="J1" s="56" t="s">
        <v>333</v>
      </c>
      <c r="K1" s="56" t="s">
        <v>773</v>
      </c>
      <c r="L1" s="56" t="s">
        <v>771</v>
      </c>
      <c r="M1" s="56" t="s">
        <v>67</v>
      </c>
      <c r="N1" s="56" t="s">
        <v>774</v>
      </c>
      <c r="O1" s="93" t="s">
        <v>72</v>
      </c>
      <c r="P1" s="93" t="s">
        <v>73</v>
      </c>
      <c r="Q1" s="93" t="s">
        <v>178</v>
      </c>
      <c r="R1" s="93" t="s">
        <v>179</v>
      </c>
      <c r="S1" s="93" t="s">
        <v>180</v>
      </c>
      <c r="T1" s="93" t="s">
        <v>181</v>
      </c>
      <c r="U1" s="93" t="s">
        <v>182</v>
      </c>
    </row>
    <row r="2" spans="1:27" ht="39.75" thickBot="1" x14ac:dyDescent="0.3">
      <c r="A2" s="18" t="s">
        <v>927</v>
      </c>
      <c r="B2" s="26" t="s">
        <v>927</v>
      </c>
      <c r="C2" s="20" t="s">
        <v>810</v>
      </c>
      <c r="D2" s="17" t="s">
        <v>59</v>
      </c>
      <c r="E2" s="119">
        <v>45532.343032407407</v>
      </c>
      <c r="F2" s="17" t="s">
        <v>835</v>
      </c>
      <c r="G2" s="17" t="s">
        <v>836</v>
      </c>
      <c r="H2" s="17" t="s">
        <v>77</v>
      </c>
      <c r="I2" s="17" t="s">
        <v>58</v>
      </c>
      <c r="J2" s="17" t="s">
        <v>887</v>
      </c>
      <c r="K2" s="17" t="s">
        <v>59</v>
      </c>
      <c r="L2" s="17" t="s">
        <v>888</v>
      </c>
      <c r="M2" s="17" t="s">
        <v>889</v>
      </c>
      <c r="N2" s="17" t="s">
        <v>79</v>
      </c>
      <c r="O2" s="17" t="s">
        <v>75</v>
      </c>
      <c r="P2" s="17" t="s">
        <v>819</v>
      </c>
      <c r="Q2" s="120">
        <v>38875</v>
      </c>
      <c r="R2" s="17" t="s">
        <v>890</v>
      </c>
      <c r="S2" s="17" t="s">
        <v>198</v>
      </c>
      <c r="T2" s="121">
        <v>45296</v>
      </c>
      <c r="U2" s="17" t="s">
        <v>837</v>
      </c>
      <c r="V2" s="17"/>
      <c r="W2" s="17"/>
      <c r="X2" s="17"/>
      <c r="Y2" s="17"/>
      <c r="Z2" s="17"/>
      <c r="AA2" s="17"/>
    </row>
    <row r="3" spans="1:27" ht="39.75" thickBot="1" x14ac:dyDescent="0.3">
      <c r="A3" s="26" t="s">
        <v>927</v>
      </c>
      <c r="B3" s="26" t="s">
        <v>927</v>
      </c>
      <c r="C3" s="20" t="s">
        <v>931</v>
      </c>
      <c r="D3" s="17" t="s">
        <v>60</v>
      </c>
      <c r="E3" s="119">
        <v>45531.546689814815</v>
      </c>
      <c r="F3" s="17" t="s">
        <v>283</v>
      </c>
      <c r="G3" s="17" t="s">
        <v>308</v>
      </c>
      <c r="H3" s="17" t="s">
        <v>77</v>
      </c>
      <c r="I3" s="17" t="s">
        <v>58</v>
      </c>
      <c r="J3" s="17" t="s">
        <v>884</v>
      </c>
      <c r="K3" s="17" t="s">
        <v>60</v>
      </c>
      <c r="L3" s="17" t="s">
        <v>857</v>
      </c>
      <c r="M3" s="20">
        <v>7013892983</v>
      </c>
      <c r="N3" s="17" t="s">
        <v>846</v>
      </c>
      <c r="O3" s="17" t="s">
        <v>885</v>
      </c>
      <c r="P3" s="17" t="s">
        <v>819</v>
      </c>
      <c r="Q3" s="120">
        <v>38993</v>
      </c>
      <c r="R3" s="17" t="s">
        <v>886</v>
      </c>
      <c r="S3" s="17" t="s">
        <v>198</v>
      </c>
      <c r="T3" s="121">
        <v>45296</v>
      </c>
      <c r="U3" s="17" t="s">
        <v>858</v>
      </c>
      <c r="V3" s="17"/>
      <c r="W3" s="17"/>
      <c r="X3" s="17"/>
      <c r="Y3" s="17"/>
      <c r="Z3" s="17"/>
      <c r="AA3" s="17"/>
    </row>
    <row r="4" spans="1:27" ht="27" thickBot="1" x14ac:dyDescent="0.3">
      <c r="A4" s="26" t="s">
        <v>927</v>
      </c>
      <c r="B4" s="26"/>
      <c r="C4" s="20">
        <v>6614376692</v>
      </c>
      <c r="D4" s="17" t="s">
        <v>59</v>
      </c>
      <c r="E4" s="119">
        <v>45531.544745370367</v>
      </c>
      <c r="F4" s="17" t="s">
        <v>284</v>
      </c>
      <c r="G4" s="17" t="s">
        <v>89</v>
      </c>
      <c r="H4" s="17" t="s">
        <v>77</v>
      </c>
      <c r="I4" s="17" t="s">
        <v>58</v>
      </c>
      <c r="J4" s="17" t="s">
        <v>854</v>
      </c>
      <c r="K4" s="17" t="s">
        <v>59</v>
      </c>
      <c r="L4" s="17" t="s">
        <v>855</v>
      </c>
      <c r="M4" s="20">
        <v>6617175168</v>
      </c>
      <c r="N4" s="17" t="s">
        <v>79</v>
      </c>
      <c r="O4" s="17" t="s">
        <v>822</v>
      </c>
      <c r="P4" s="17" t="s">
        <v>819</v>
      </c>
      <c r="Q4" s="120">
        <v>39192</v>
      </c>
      <c r="R4" s="17" t="s">
        <v>822</v>
      </c>
      <c r="S4" s="17" t="s">
        <v>198</v>
      </c>
      <c r="T4" s="121">
        <v>45296</v>
      </c>
      <c r="U4" s="17" t="s">
        <v>856</v>
      </c>
      <c r="V4" s="17"/>
      <c r="W4" s="17"/>
      <c r="X4" s="17"/>
      <c r="Y4" s="17"/>
      <c r="Z4" s="17"/>
      <c r="AA4" s="17"/>
    </row>
    <row r="5" spans="1:27" ht="27" thickBot="1" x14ac:dyDescent="0.3">
      <c r="A5" s="26" t="s">
        <v>927</v>
      </c>
      <c r="B5" s="26"/>
      <c r="C5" s="20" t="s">
        <v>932</v>
      </c>
      <c r="D5" s="17" t="s">
        <v>61</v>
      </c>
      <c r="E5" s="119">
        <v>45530.29583333333</v>
      </c>
      <c r="F5" s="17" t="s">
        <v>759</v>
      </c>
      <c r="G5" s="17" t="s">
        <v>342</v>
      </c>
      <c r="H5" s="17" t="s">
        <v>77</v>
      </c>
      <c r="I5" s="17" t="s">
        <v>552</v>
      </c>
      <c r="J5" s="17" t="s">
        <v>760</v>
      </c>
      <c r="K5" s="17" t="s">
        <v>61</v>
      </c>
      <c r="L5" s="17" t="s">
        <v>761</v>
      </c>
      <c r="M5" s="20">
        <v>4699866797</v>
      </c>
      <c r="N5" s="17" t="s">
        <v>79</v>
      </c>
      <c r="O5" s="17" t="s">
        <v>75</v>
      </c>
      <c r="P5" s="17" t="s">
        <v>66</v>
      </c>
      <c r="Q5" s="120">
        <v>39601</v>
      </c>
      <c r="R5" s="17" t="s">
        <v>762</v>
      </c>
      <c r="S5" s="17" t="s">
        <v>186</v>
      </c>
      <c r="T5" s="121">
        <v>45296</v>
      </c>
      <c r="U5" s="17" t="s">
        <v>763</v>
      </c>
      <c r="V5" s="17"/>
      <c r="W5" s="17"/>
      <c r="X5" s="17"/>
      <c r="Y5" s="17"/>
      <c r="Z5" s="17"/>
      <c r="AA5" s="17"/>
    </row>
    <row r="6" spans="1:27" ht="27" thickBot="1" x14ac:dyDescent="0.3">
      <c r="A6" s="26" t="s">
        <v>927</v>
      </c>
      <c r="B6" s="26"/>
      <c r="C6" s="20" t="s">
        <v>605</v>
      </c>
      <c r="D6" s="17" t="s">
        <v>60</v>
      </c>
      <c r="E6" s="119">
        <v>45526.401909722219</v>
      </c>
      <c r="F6" s="17" t="s">
        <v>376</v>
      </c>
      <c r="G6" s="17" t="s">
        <v>71</v>
      </c>
      <c r="H6" s="17" t="s">
        <v>77</v>
      </c>
      <c r="I6" s="17" t="s">
        <v>56</v>
      </c>
      <c r="J6" s="17" t="s">
        <v>604</v>
      </c>
      <c r="K6" s="17" t="s">
        <v>60</v>
      </c>
      <c r="L6" s="17" t="s">
        <v>606</v>
      </c>
      <c r="M6" s="17" t="s">
        <v>607</v>
      </c>
      <c r="N6" s="17" t="s">
        <v>79</v>
      </c>
      <c r="O6" s="17" t="s">
        <v>75</v>
      </c>
      <c r="P6" s="17" t="s">
        <v>66</v>
      </c>
      <c r="Q6" s="120">
        <v>39381</v>
      </c>
      <c r="R6" s="17" t="s">
        <v>608</v>
      </c>
      <c r="S6" s="17" t="s">
        <v>186</v>
      </c>
      <c r="T6" s="121">
        <v>45296</v>
      </c>
      <c r="U6" s="17" t="s">
        <v>609</v>
      </c>
      <c r="V6" s="17"/>
      <c r="W6" s="17"/>
      <c r="X6" s="17"/>
      <c r="Y6" s="17"/>
      <c r="Z6" s="17"/>
      <c r="AA6" s="17"/>
    </row>
    <row r="7" spans="1:27" ht="27" thickBot="1" x14ac:dyDescent="0.3">
      <c r="A7" s="26" t="s">
        <v>927</v>
      </c>
      <c r="B7" s="26" t="s">
        <v>927</v>
      </c>
      <c r="C7" s="20" t="s">
        <v>933</v>
      </c>
      <c r="D7" s="17" t="s">
        <v>60</v>
      </c>
      <c r="E7" s="119">
        <v>45526.401655092595</v>
      </c>
      <c r="F7" s="17" t="s">
        <v>597</v>
      </c>
      <c r="G7" s="17" t="s">
        <v>334</v>
      </c>
      <c r="H7" s="17" t="s">
        <v>77</v>
      </c>
      <c r="I7" s="17" t="s">
        <v>56</v>
      </c>
      <c r="J7" s="17" t="s">
        <v>598</v>
      </c>
      <c r="K7" s="17" t="s">
        <v>60</v>
      </c>
      <c r="L7" s="17" t="s">
        <v>599</v>
      </c>
      <c r="M7" s="17" t="s">
        <v>600</v>
      </c>
      <c r="N7" s="17" t="s">
        <v>79</v>
      </c>
      <c r="O7" s="17" t="s">
        <v>601</v>
      </c>
      <c r="P7" s="17" t="s">
        <v>66</v>
      </c>
      <c r="Q7" s="120">
        <v>38859</v>
      </c>
      <c r="R7" s="17" t="s">
        <v>602</v>
      </c>
      <c r="S7" s="17" t="s">
        <v>198</v>
      </c>
      <c r="T7" s="121">
        <v>45296</v>
      </c>
      <c r="U7" s="17" t="s">
        <v>603</v>
      </c>
      <c r="V7" s="17"/>
      <c r="W7" s="17"/>
      <c r="X7" s="17"/>
      <c r="Y7" s="17"/>
      <c r="Z7" s="17"/>
      <c r="AA7" s="17"/>
    </row>
    <row r="8" spans="1:27" ht="27" thickBot="1" x14ac:dyDescent="0.3">
      <c r="A8" s="26" t="s">
        <v>927</v>
      </c>
      <c r="B8" s="26"/>
      <c r="C8" s="20" t="s">
        <v>535</v>
      </c>
      <c r="D8" s="17" t="s">
        <v>60</v>
      </c>
      <c r="E8" s="119">
        <v>45526.347569444442</v>
      </c>
      <c r="F8" s="17" t="s">
        <v>532</v>
      </c>
      <c r="G8" s="17" t="s">
        <v>533</v>
      </c>
      <c r="H8" s="17" t="s">
        <v>77</v>
      </c>
      <c r="I8" s="17" t="s">
        <v>460</v>
      </c>
      <c r="J8" s="17" t="s">
        <v>534</v>
      </c>
      <c r="K8" s="17" t="s">
        <v>60</v>
      </c>
      <c r="L8" s="17" t="s">
        <v>536</v>
      </c>
      <c r="M8" s="17" t="s">
        <v>537</v>
      </c>
      <c r="N8" s="17" t="s">
        <v>78</v>
      </c>
      <c r="O8" s="17" t="s">
        <v>81</v>
      </c>
      <c r="P8" s="17" t="s">
        <v>109</v>
      </c>
      <c r="Q8" s="20" t="s">
        <v>538</v>
      </c>
      <c r="R8" s="17" t="s">
        <v>539</v>
      </c>
      <c r="S8" s="17" t="s">
        <v>198</v>
      </c>
      <c r="T8" s="121">
        <v>45296</v>
      </c>
      <c r="U8" s="17" t="s">
        <v>540</v>
      </c>
      <c r="V8" s="17"/>
      <c r="W8" s="17"/>
      <c r="X8" s="17"/>
      <c r="Y8" s="17"/>
      <c r="Z8" s="17"/>
      <c r="AA8" s="17"/>
    </row>
    <row r="9" spans="1:27" ht="23.25" customHeight="1" thickBot="1" x14ac:dyDescent="0.3">
      <c r="A9" s="26" t="s">
        <v>927</v>
      </c>
      <c r="B9" s="26"/>
      <c r="C9" s="20" t="s">
        <v>527</v>
      </c>
      <c r="D9" s="17" t="s">
        <v>60</v>
      </c>
      <c r="E9" s="119">
        <v>45526.347291666665</v>
      </c>
      <c r="F9" s="17" t="s">
        <v>524</v>
      </c>
      <c r="G9" s="17" t="s">
        <v>525</v>
      </c>
      <c r="H9" s="17" t="s">
        <v>77</v>
      </c>
      <c r="I9" s="17" t="s">
        <v>460</v>
      </c>
      <c r="J9" s="17" t="s">
        <v>526</v>
      </c>
      <c r="K9" s="17" t="s">
        <v>60</v>
      </c>
      <c r="L9" s="17" t="s">
        <v>528</v>
      </c>
      <c r="M9" s="17" t="s">
        <v>529</v>
      </c>
      <c r="N9" s="17" t="s">
        <v>79</v>
      </c>
      <c r="O9" s="17" t="s">
        <v>219</v>
      </c>
      <c r="P9" s="17" t="s">
        <v>109</v>
      </c>
      <c r="Q9" s="120">
        <v>40113</v>
      </c>
      <c r="R9" s="17" t="s">
        <v>530</v>
      </c>
      <c r="S9" s="17" t="s">
        <v>186</v>
      </c>
      <c r="T9" s="121">
        <v>45296</v>
      </c>
      <c r="U9" s="17" t="s">
        <v>531</v>
      </c>
      <c r="V9" s="17"/>
      <c r="W9" s="17"/>
      <c r="X9" s="17"/>
      <c r="Y9" s="17"/>
      <c r="Z9" s="17"/>
      <c r="AA9" s="17"/>
    </row>
    <row r="10" spans="1:27" ht="27" thickBot="1" x14ac:dyDescent="0.3">
      <c r="A10" s="26" t="s">
        <v>927</v>
      </c>
      <c r="B10" s="26"/>
      <c r="C10" s="20" t="s">
        <v>934</v>
      </c>
      <c r="D10" s="17" t="s">
        <v>60</v>
      </c>
      <c r="E10" s="119">
        <v>45526.347129629627</v>
      </c>
      <c r="F10" s="17" t="s">
        <v>518</v>
      </c>
      <c r="G10" s="17" t="s">
        <v>519</v>
      </c>
      <c r="H10" s="17" t="s">
        <v>77</v>
      </c>
      <c r="I10" s="17" t="s">
        <v>460</v>
      </c>
      <c r="J10" s="17" t="s">
        <v>520</v>
      </c>
      <c r="K10" s="17" t="s">
        <v>60</v>
      </c>
      <c r="L10" s="17" t="s">
        <v>521</v>
      </c>
      <c r="M10" s="20">
        <v>3477033668</v>
      </c>
      <c r="N10" s="17" t="s">
        <v>78</v>
      </c>
      <c r="O10" s="17" t="s">
        <v>214</v>
      </c>
      <c r="P10" s="17" t="s">
        <v>109</v>
      </c>
      <c r="Q10" s="120">
        <v>45526</v>
      </c>
      <c r="R10" s="17" t="s">
        <v>522</v>
      </c>
      <c r="S10" s="17" t="s">
        <v>186</v>
      </c>
      <c r="T10" s="121">
        <v>45296</v>
      </c>
      <c r="U10" s="17" t="s">
        <v>523</v>
      </c>
      <c r="V10" s="17"/>
      <c r="W10" s="17"/>
      <c r="X10" s="17"/>
      <c r="Y10" s="17"/>
      <c r="Z10" s="17"/>
      <c r="AA10" s="17"/>
    </row>
    <row r="11" spans="1:27" ht="27" thickBot="1" x14ac:dyDescent="0.3">
      <c r="C11" s="20" t="s">
        <v>499</v>
      </c>
      <c r="D11" s="17" t="s">
        <v>60</v>
      </c>
      <c r="E11" s="119">
        <v>45526.346909722219</v>
      </c>
      <c r="F11" s="17" t="s">
        <v>496</v>
      </c>
      <c r="G11" s="17" t="s">
        <v>497</v>
      </c>
      <c r="H11" s="17" t="s">
        <v>77</v>
      </c>
      <c r="I11" s="17" t="s">
        <v>460</v>
      </c>
      <c r="J11" s="17" t="s">
        <v>498</v>
      </c>
      <c r="K11" s="17" t="s">
        <v>60</v>
      </c>
      <c r="L11" s="17" t="s">
        <v>500</v>
      </c>
      <c r="M11" s="17" t="s">
        <v>501</v>
      </c>
      <c r="N11" s="17" t="s">
        <v>78</v>
      </c>
      <c r="O11" s="17" t="s">
        <v>479</v>
      </c>
      <c r="P11" s="17" t="s">
        <v>109</v>
      </c>
      <c r="Q11" s="120">
        <v>40110</v>
      </c>
      <c r="R11" s="17" t="s">
        <v>502</v>
      </c>
      <c r="S11" s="17" t="s">
        <v>186</v>
      </c>
      <c r="T11" s="121">
        <v>45296</v>
      </c>
      <c r="U11" s="17" t="s">
        <v>503</v>
      </c>
      <c r="V11" s="17"/>
      <c r="W11" s="17"/>
      <c r="X11" s="17"/>
      <c r="Y11" s="17"/>
      <c r="Z11" s="17"/>
      <c r="AA11" s="17"/>
    </row>
    <row r="12" spans="1:27" ht="27" thickBot="1" x14ac:dyDescent="0.3">
      <c r="A12" s="26" t="s">
        <v>927</v>
      </c>
      <c r="B12" s="26"/>
      <c r="C12" s="20" t="s">
        <v>462</v>
      </c>
      <c r="D12" s="17" t="s">
        <v>59</v>
      </c>
      <c r="E12" s="119">
        <v>45526.346041666664</v>
      </c>
      <c r="F12" s="17" t="s">
        <v>458</v>
      </c>
      <c r="G12" s="17" t="s">
        <v>459</v>
      </c>
      <c r="H12" s="17" t="s">
        <v>77</v>
      </c>
      <c r="I12" s="17" t="s">
        <v>460</v>
      </c>
      <c r="J12" s="17" t="s">
        <v>461</v>
      </c>
      <c r="K12" s="17" t="s">
        <v>59</v>
      </c>
      <c r="L12" s="17" t="s">
        <v>463</v>
      </c>
      <c r="M12" s="17" t="s">
        <v>464</v>
      </c>
      <c r="N12" s="17" t="s">
        <v>78</v>
      </c>
      <c r="O12" s="17" t="s">
        <v>219</v>
      </c>
      <c r="P12" s="17" t="s">
        <v>109</v>
      </c>
      <c r="Q12" s="120">
        <v>40041</v>
      </c>
      <c r="R12" s="17" t="s">
        <v>465</v>
      </c>
      <c r="S12" s="17" t="s">
        <v>186</v>
      </c>
      <c r="T12" s="121">
        <v>45296</v>
      </c>
      <c r="U12" s="17" t="s">
        <v>466</v>
      </c>
      <c r="V12" s="17"/>
      <c r="W12" s="17"/>
      <c r="X12" s="17"/>
      <c r="Y12" s="17"/>
      <c r="Z12" s="17"/>
      <c r="AA12" s="17"/>
    </row>
    <row r="13" spans="1:27" ht="27" thickBot="1" x14ac:dyDescent="0.3">
      <c r="A13" s="26" t="s">
        <v>927</v>
      </c>
      <c r="B13" s="26" t="s">
        <v>927</v>
      </c>
      <c r="C13" s="20" t="s">
        <v>803</v>
      </c>
      <c r="D13" s="17" t="s">
        <v>59</v>
      </c>
      <c r="E13" s="119">
        <v>45531.544571759259</v>
      </c>
      <c r="F13" s="17" t="s">
        <v>277</v>
      </c>
      <c r="G13" s="17" t="s">
        <v>276</v>
      </c>
      <c r="H13" s="17" t="s">
        <v>76</v>
      </c>
      <c r="I13" s="17" t="s">
        <v>58</v>
      </c>
      <c r="J13" s="17" t="s">
        <v>869</v>
      </c>
      <c r="K13" s="17" t="s">
        <v>59</v>
      </c>
      <c r="L13" s="17" t="s">
        <v>870</v>
      </c>
      <c r="M13" s="17" t="s">
        <v>871</v>
      </c>
      <c r="N13" s="17" t="s">
        <v>825</v>
      </c>
      <c r="O13" s="17" t="s">
        <v>823</v>
      </c>
      <c r="P13" s="17" t="s">
        <v>819</v>
      </c>
      <c r="Q13" s="120">
        <v>39216</v>
      </c>
      <c r="R13" s="17" t="s">
        <v>872</v>
      </c>
      <c r="S13" s="17" t="s">
        <v>198</v>
      </c>
      <c r="T13" s="121">
        <v>45296</v>
      </c>
      <c r="U13" s="17" t="s">
        <v>826</v>
      </c>
      <c r="V13" s="17"/>
      <c r="W13" s="17"/>
      <c r="X13" s="17"/>
      <c r="Y13" s="17"/>
      <c r="Z13" s="17"/>
      <c r="AA13" s="17"/>
    </row>
    <row r="14" spans="1:27" ht="27" thickBot="1" x14ac:dyDescent="0.3">
      <c r="A14" s="26" t="s">
        <v>927</v>
      </c>
      <c r="B14" s="26"/>
      <c r="C14" s="20" t="s">
        <v>935</v>
      </c>
      <c r="D14" s="17" t="s">
        <v>110</v>
      </c>
      <c r="E14" s="119">
        <v>45526.57476851852</v>
      </c>
      <c r="F14" s="17" t="s">
        <v>384</v>
      </c>
      <c r="G14" s="17" t="s">
        <v>383</v>
      </c>
      <c r="H14" s="17" t="s">
        <v>76</v>
      </c>
      <c r="I14" s="17" t="s">
        <v>58</v>
      </c>
      <c r="J14" s="17" t="s">
        <v>679</v>
      </c>
      <c r="K14" s="17" t="s">
        <v>110</v>
      </c>
      <c r="L14" s="17" t="s">
        <v>680</v>
      </c>
      <c r="M14" s="20">
        <v>7013408538</v>
      </c>
      <c r="N14" s="17" t="s">
        <v>79</v>
      </c>
      <c r="O14" s="17" t="s">
        <v>75</v>
      </c>
      <c r="P14" s="17" t="s">
        <v>68</v>
      </c>
      <c r="Q14" s="120">
        <v>39001</v>
      </c>
      <c r="R14" s="17" t="s">
        <v>681</v>
      </c>
      <c r="S14" s="17" t="s">
        <v>198</v>
      </c>
      <c r="T14" s="20" t="s">
        <v>682</v>
      </c>
      <c r="U14" s="17" t="s">
        <v>683</v>
      </c>
      <c r="V14" s="17"/>
      <c r="W14" s="17"/>
      <c r="X14" s="17"/>
      <c r="Y14" s="17"/>
      <c r="Z14" s="17"/>
      <c r="AA14" s="17"/>
    </row>
    <row r="15" spans="1:27" ht="39.75" thickBot="1" x14ac:dyDescent="0.3">
      <c r="A15" s="26" t="s">
        <v>927</v>
      </c>
      <c r="B15" s="26"/>
      <c r="C15" s="20" t="s">
        <v>936</v>
      </c>
      <c r="D15" s="17" t="s">
        <v>59</v>
      </c>
      <c r="E15" s="119">
        <v>45526.347870370373</v>
      </c>
      <c r="F15" s="17" t="s">
        <v>550</v>
      </c>
      <c r="G15" s="17" t="s">
        <v>551</v>
      </c>
      <c r="H15" s="17" t="s">
        <v>76</v>
      </c>
      <c r="I15" s="17" t="s">
        <v>552</v>
      </c>
      <c r="J15" s="20">
        <v>27732</v>
      </c>
      <c r="K15" s="17" t="s">
        <v>59</v>
      </c>
      <c r="L15" s="17" t="s">
        <v>553</v>
      </c>
      <c r="M15" s="20">
        <v>7018221035</v>
      </c>
      <c r="N15" s="17" t="s">
        <v>554</v>
      </c>
      <c r="O15" s="17" t="s">
        <v>479</v>
      </c>
      <c r="P15" s="17" t="s">
        <v>109</v>
      </c>
      <c r="Q15" s="120">
        <v>45526</v>
      </c>
      <c r="R15" s="17" t="s">
        <v>555</v>
      </c>
      <c r="S15" s="17" t="s">
        <v>198</v>
      </c>
      <c r="T15" s="121">
        <v>45296</v>
      </c>
      <c r="U15" s="17" t="s">
        <v>556</v>
      </c>
      <c r="V15" s="17"/>
      <c r="W15" s="17"/>
      <c r="X15" s="17"/>
      <c r="Y15" s="17"/>
      <c r="Z15" s="17"/>
      <c r="AA15" s="17"/>
    </row>
    <row r="16" spans="1:27" ht="28.5" customHeight="1" thickBot="1" x14ac:dyDescent="0.3">
      <c r="A16" s="26" t="s">
        <v>927</v>
      </c>
      <c r="B16" s="26"/>
      <c r="C16" s="20" t="s">
        <v>937</v>
      </c>
      <c r="D16" s="17" t="s">
        <v>59</v>
      </c>
      <c r="E16" s="119">
        <v>45526.407141203701</v>
      </c>
      <c r="F16" s="17" t="s">
        <v>662</v>
      </c>
      <c r="G16" s="17" t="s">
        <v>350</v>
      </c>
      <c r="H16" s="17"/>
      <c r="I16" s="17" t="s">
        <v>56</v>
      </c>
      <c r="J16" s="17" t="s">
        <v>663</v>
      </c>
      <c r="K16" s="17" t="s">
        <v>59</v>
      </c>
      <c r="L16" s="17" t="s">
        <v>664</v>
      </c>
      <c r="M16" s="20">
        <v>3468370953</v>
      </c>
      <c r="N16" s="17" t="s">
        <v>79</v>
      </c>
      <c r="O16" s="17" t="s">
        <v>303</v>
      </c>
      <c r="P16" s="17" t="s">
        <v>66</v>
      </c>
      <c r="Q16" s="120">
        <v>39531</v>
      </c>
      <c r="R16" s="17" t="s">
        <v>665</v>
      </c>
      <c r="S16" s="17" t="s">
        <v>186</v>
      </c>
      <c r="T16" s="121">
        <v>45296</v>
      </c>
      <c r="U16" s="17" t="s">
        <v>666</v>
      </c>
      <c r="V16" s="17"/>
      <c r="W16" s="17"/>
      <c r="X16" s="17"/>
      <c r="Y16" s="17"/>
      <c r="Z16" s="17"/>
      <c r="AA16" s="17"/>
    </row>
    <row r="17" spans="1:27" ht="15.75" thickBot="1" x14ac:dyDescent="0.3">
      <c r="A17" s="26" t="s">
        <v>927</v>
      </c>
      <c r="B17" s="26" t="s">
        <v>927</v>
      </c>
      <c r="C17" s="17" t="s">
        <v>939</v>
      </c>
      <c r="D17" s="17" t="s">
        <v>60</v>
      </c>
      <c r="E17" s="17"/>
      <c r="F17" s="17" t="s">
        <v>917</v>
      </c>
      <c r="G17" s="17" t="s">
        <v>805</v>
      </c>
      <c r="H17" s="17"/>
      <c r="I17" s="17"/>
      <c r="J17" s="17"/>
      <c r="K17" s="17" t="s">
        <v>60</v>
      </c>
      <c r="L17" s="17"/>
      <c r="M17" s="17"/>
      <c r="N17" s="17"/>
      <c r="O17" s="17"/>
      <c r="P17" s="17"/>
      <c r="Q17" s="17"/>
      <c r="R17" s="17"/>
      <c r="S17" s="17"/>
      <c r="T17" s="17"/>
      <c r="U17" s="17"/>
      <c r="V17" s="17"/>
      <c r="W17" s="17"/>
      <c r="X17" s="17"/>
      <c r="Y17" s="17"/>
      <c r="Z17" s="17"/>
      <c r="AA17" s="17"/>
    </row>
    <row r="18" spans="1:27" ht="15.75" thickBot="1" x14ac:dyDescent="0.3">
      <c r="A18" s="26" t="s">
        <v>927</v>
      </c>
      <c r="B18" s="26"/>
      <c r="C18" s="129" t="s">
        <v>941</v>
      </c>
      <c r="D18" s="17" t="s">
        <v>57</v>
      </c>
      <c r="E18" s="17"/>
      <c r="F18" s="17" t="s">
        <v>918</v>
      </c>
      <c r="G18" s="17" t="s">
        <v>919</v>
      </c>
      <c r="H18" s="17"/>
      <c r="I18" s="17"/>
      <c r="J18" s="17"/>
      <c r="K18" s="17" t="s">
        <v>57</v>
      </c>
      <c r="L18" s="17"/>
      <c r="M18" s="17"/>
      <c r="N18" s="17"/>
      <c r="O18" s="17"/>
      <c r="P18" s="17"/>
      <c r="Q18" s="17"/>
      <c r="R18" s="17"/>
      <c r="S18" s="17"/>
      <c r="T18" s="17"/>
      <c r="U18" s="17"/>
      <c r="V18" s="17"/>
      <c r="W18" s="17"/>
      <c r="X18" s="17"/>
      <c r="Y18" s="17"/>
      <c r="Z18" s="17"/>
      <c r="AA18" s="17"/>
    </row>
    <row r="19" spans="1:27" ht="15.75" thickBot="1" x14ac:dyDescent="0.3">
      <c r="A19" s="26" t="s">
        <v>927</v>
      </c>
      <c r="B19" s="26"/>
      <c r="C19" s="17" t="s">
        <v>938</v>
      </c>
      <c r="D19" s="17" t="s">
        <v>921</v>
      </c>
      <c r="E19" s="17"/>
      <c r="F19" s="17" t="s">
        <v>787</v>
      </c>
      <c r="G19" s="17" t="s">
        <v>920</v>
      </c>
      <c r="H19" s="17"/>
      <c r="I19" s="17"/>
      <c r="J19" s="17"/>
      <c r="K19" s="17" t="s">
        <v>921</v>
      </c>
      <c r="L19" s="17"/>
      <c r="M19" s="17"/>
      <c r="N19" s="17"/>
      <c r="O19" s="17"/>
      <c r="P19" s="17"/>
      <c r="Q19" s="17"/>
      <c r="R19" s="17"/>
      <c r="S19" s="17"/>
      <c r="T19" s="17"/>
      <c r="U19" s="17"/>
      <c r="V19" s="17"/>
      <c r="W19" s="17"/>
      <c r="X19" s="17"/>
      <c r="Y19" s="17"/>
      <c r="Z19" s="17"/>
      <c r="AA19" s="17"/>
    </row>
    <row r="20" spans="1:27" ht="15.75" thickBot="1" x14ac:dyDescent="0.3">
      <c r="A20" s="26" t="s">
        <v>927</v>
      </c>
      <c r="B20" s="26" t="s">
        <v>927</v>
      </c>
      <c r="C20" s="17" t="s">
        <v>940</v>
      </c>
      <c r="D20" s="17" t="s">
        <v>921</v>
      </c>
      <c r="E20" s="17"/>
      <c r="F20" s="17" t="s">
        <v>848</v>
      </c>
      <c r="G20" s="17" t="s">
        <v>922</v>
      </c>
      <c r="H20" s="17"/>
      <c r="I20" s="17"/>
      <c r="J20" s="17"/>
      <c r="K20" s="17" t="s">
        <v>921</v>
      </c>
      <c r="L20" s="17"/>
      <c r="M20" s="17"/>
      <c r="N20" s="17"/>
      <c r="O20" s="17"/>
      <c r="P20" s="17"/>
      <c r="Q20" s="17"/>
      <c r="R20" s="17"/>
      <c r="S20" s="17"/>
      <c r="T20" s="17"/>
      <c r="U20" s="17"/>
      <c r="V20" s="17"/>
      <c r="W20" s="17"/>
      <c r="X20" s="17"/>
      <c r="Y20" s="17"/>
      <c r="Z20" s="17"/>
      <c r="AA20" s="17"/>
    </row>
    <row r="21" spans="1:27" ht="15.75" thickBot="1" x14ac:dyDescent="0.3">
      <c r="A21" s="26" t="s">
        <v>927</v>
      </c>
      <c r="B21" s="26" t="s">
        <v>927</v>
      </c>
      <c r="C21" s="17" t="s">
        <v>808</v>
      </c>
      <c r="D21" s="17" t="s">
        <v>59</v>
      </c>
      <c r="E21" s="17"/>
      <c r="F21" s="17" t="s">
        <v>923</v>
      </c>
      <c r="G21" s="17" t="s">
        <v>807</v>
      </c>
      <c r="H21" s="17"/>
      <c r="I21" s="17"/>
      <c r="J21" s="17"/>
      <c r="K21" s="17" t="s">
        <v>59</v>
      </c>
      <c r="L21" s="17"/>
      <c r="M21" s="17"/>
      <c r="N21" s="17"/>
      <c r="O21" s="17"/>
      <c r="P21" s="17"/>
      <c r="Q21" s="17"/>
      <c r="R21" s="17"/>
      <c r="S21" s="17"/>
      <c r="T21" s="17"/>
      <c r="U21" s="17"/>
      <c r="V21" s="17"/>
      <c r="W21" s="17"/>
      <c r="X21" s="17"/>
      <c r="Y21" s="17"/>
      <c r="Z21" s="17"/>
      <c r="AA21" s="17"/>
    </row>
    <row r="22" spans="1:27" ht="15.75" thickBot="1" x14ac:dyDescent="0.3">
      <c r="A22" s="26" t="s">
        <v>927</v>
      </c>
      <c r="B22" s="26"/>
      <c r="C22" s="17" t="s">
        <v>942</v>
      </c>
      <c r="D22" s="17" t="s">
        <v>60</v>
      </c>
      <c r="E22" s="17"/>
      <c r="F22" s="17" t="s">
        <v>924</v>
      </c>
      <c r="G22" s="17" t="s">
        <v>925</v>
      </c>
      <c r="H22" s="17"/>
      <c r="I22" s="17"/>
      <c r="J22" s="17"/>
      <c r="K22" s="17" t="s">
        <v>60</v>
      </c>
      <c r="L22" s="17"/>
      <c r="M22" s="17"/>
      <c r="N22" s="17"/>
      <c r="O22" s="17"/>
      <c r="P22" s="17"/>
      <c r="Q22" s="17"/>
      <c r="R22" s="17"/>
      <c r="S22" s="17"/>
      <c r="T22" s="17"/>
      <c r="U22" s="17"/>
      <c r="V22" s="17"/>
      <c r="W22" s="17"/>
      <c r="X22" s="17"/>
      <c r="Y22" s="17"/>
      <c r="Z22" s="17"/>
      <c r="AA22" s="17"/>
    </row>
    <row r="23" spans="1:27" ht="39.75" thickBot="1" x14ac:dyDescent="0.3">
      <c r="B23" s="26" t="s">
        <v>927</v>
      </c>
      <c r="C23" s="20" t="s">
        <v>943</v>
      </c>
      <c r="D23" s="17" t="s">
        <v>57</v>
      </c>
      <c r="E23" s="119">
        <v>45539.345185185186</v>
      </c>
      <c r="F23" s="17" t="s">
        <v>285</v>
      </c>
      <c r="G23" s="17" t="s">
        <v>304</v>
      </c>
      <c r="H23" s="17" t="s">
        <v>77</v>
      </c>
      <c r="I23" s="17" t="s">
        <v>58</v>
      </c>
      <c r="J23" s="17" t="s">
        <v>900</v>
      </c>
      <c r="K23" s="17" t="s">
        <v>57</v>
      </c>
      <c r="L23" s="17" t="s">
        <v>840</v>
      </c>
      <c r="M23" s="20">
        <v>7202890671</v>
      </c>
      <c r="N23" s="17" t="s">
        <v>820</v>
      </c>
      <c r="O23" s="17" t="s">
        <v>75</v>
      </c>
      <c r="P23" s="17" t="s">
        <v>819</v>
      </c>
      <c r="Q23" s="120">
        <v>38646</v>
      </c>
      <c r="R23" s="17" t="s">
        <v>901</v>
      </c>
      <c r="S23" s="17" t="s">
        <v>198</v>
      </c>
      <c r="T23" s="121">
        <v>45296</v>
      </c>
      <c r="U23" s="17" t="s">
        <v>839</v>
      </c>
      <c r="V23" s="17"/>
      <c r="W23" s="17"/>
      <c r="X23" s="17"/>
      <c r="Y23" s="17"/>
      <c r="Z23" s="17"/>
      <c r="AA23" s="17"/>
    </row>
    <row r="24" spans="1:27" ht="15.75" thickBot="1" x14ac:dyDescent="0.3">
      <c r="C24" s="17"/>
      <c r="D24" s="17"/>
      <c r="E24" s="17"/>
      <c r="F24" s="17"/>
      <c r="G24" s="17"/>
      <c r="H24" s="17"/>
      <c r="I24" s="17"/>
      <c r="J24" s="17"/>
      <c r="K24" s="17"/>
      <c r="L24" s="17"/>
      <c r="M24" s="17"/>
      <c r="N24" s="17"/>
      <c r="O24" s="17"/>
      <c r="P24" s="17"/>
      <c r="Q24" s="17"/>
      <c r="R24" s="17"/>
      <c r="S24" s="17"/>
      <c r="T24" s="17"/>
      <c r="U24" s="17"/>
      <c r="V24" s="17"/>
      <c r="W24" s="17"/>
      <c r="X24" s="17"/>
      <c r="Y24" s="17"/>
      <c r="Z24" s="17"/>
      <c r="AA24" s="17"/>
    </row>
    <row r="25" spans="1:27" ht="39.75" thickBot="1" x14ac:dyDescent="0.3">
      <c r="C25" s="20">
        <v>8502805610</v>
      </c>
      <c r="D25" s="17" t="s">
        <v>59</v>
      </c>
      <c r="E25" s="119">
        <v>45544.83011574074</v>
      </c>
      <c r="F25" s="17" t="s">
        <v>908</v>
      </c>
      <c r="G25" s="17" t="s">
        <v>909</v>
      </c>
      <c r="H25" s="17" t="s">
        <v>77</v>
      </c>
      <c r="I25" s="17" t="s">
        <v>56</v>
      </c>
      <c r="J25" s="17" t="s">
        <v>910</v>
      </c>
      <c r="K25" s="17" t="s">
        <v>59</v>
      </c>
      <c r="L25" s="17" t="s">
        <v>911</v>
      </c>
      <c r="M25" s="17" t="s">
        <v>912</v>
      </c>
      <c r="N25" s="17" t="s">
        <v>79</v>
      </c>
      <c r="O25" s="17" t="s">
        <v>75</v>
      </c>
      <c r="P25" s="17" t="s">
        <v>66</v>
      </c>
      <c r="Q25" s="120">
        <v>39450</v>
      </c>
      <c r="R25" s="17" t="s">
        <v>913</v>
      </c>
      <c r="S25" s="17" t="s">
        <v>188</v>
      </c>
      <c r="T25" s="121">
        <v>45296</v>
      </c>
      <c r="U25" s="17" t="s">
        <v>914</v>
      </c>
      <c r="V25" s="17"/>
      <c r="W25" s="17"/>
      <c r="X25" s="17"/>
      <c r="Y25" s="17"/>
      <c r="Z25" s="17"/>
      <c r="AA25" s="17"/>
    </row>
    <row r="26" spans="1:27" ht="39.75" thickBot="1" x14ac:dyDescent="0.3">
      <c r="C26" s="20">
        <v>701721742</v>
      </c>
      <c r="D26" s="17" t="s">
        <v>59</v>
      </c>
      <c r="E26" s="119">
        <v>45534.590451388889</v>
      </c>
      <c r="F26" s="17" t="s">
        <v>893</v>
      </c>
      <c r="G26" s="17" t="s">
        <v>894</v>
      </c>
      <c r="H26" s="17" t="s">
        <v>77</v>
      </c>
      <c r="I26" s="17" t="s">
        <v>56</v>
      </c>
      <c r="J26" s="17" t="s">
        <v>895</v>
      </c>
      <c r="K26" s="17" t="s">
        <v>59</v>
      </c>
      <c r="L26" s="17" t="s">
        <v>896</v>
      </c>
      <c r="M26" s="20">
        <v>7017200153</v>
      </c>
      <c r="N26" s="17" t="s">
        <v>79</v>
      </c>
      <c r="O26" s="17" t="s">
        <v>897</v>
      </c>
      <c r="P26" s="17" t="s">
        <v>68</v>
      </c>
      <c r="Q26" s="120">
        <v>39334</v>
      </c>
      <c r="R26" s="17" t="s">
        <v>898</v>
      </c>
      <c r="S26" s="17" t="s">
        <v>186</v>
      </c>
      <c r="T26" s="121">
        <v>45296</v>
      </c>
      <c r="U26" s="17" t="s">
        <v>899</v>
      </c>
      <c r="V26" s="17"/>
      <c r="W26" s="17"/>
      <c r="X26" s="17"/>
      <c r="Y26" s="17"/>
      <c r="Z26" s="17"/>
      <c r="AA26" s="17"/>
    </row>
    <row r="27" spans="1:27" ht="27" thickBot="1" x14ac:dyDescent="0.3">
      <c r="C27" s="17" t="s">
        <v>860</v>
      </c>
      <c r="D27" s="17" t="s">
        <v>60</v>
      </c>
      <c r="E27" s="119">
        <v>45531.275891203702</v>
      </c>
      <c r="F27" s="17" t="s">
        <v>859</v>
      </c>
      <c r="G27" s="17" t="s">
        <v>853</v>
      </c>
      <c r="H27" s="17" t="s">
        <v>77</v>
      </c>
      <c r="I27" s="17" t="s">
        <v>56</v>
      </c>
      <c r="J27" s="20">
        <v>18260</v>
      </c>
      <c r="K27" s="17" t="s">
        <v>60</v>
      </c>
      <c r="L27" s="17" t="s">
        <v>861</v>
      </c>
      <c r="M27" s="17" t="s">
        <v>862</v>
      </c>
      <c r="N27" s="17" t="s">
        <v>79</v>
      </c>
      <c r="O27" s="17" t="s">
        <v>479</v>
      </c>
      <c r="P27" s="17" t="s">
        <v>68</v>
      </c>
      <c r="Q27" s="120">
        <v>39295</v>
      </c>
      <c r="R27" s="17" t="s">
        <v>863</v>
      </c>
      <c r="S27" s="17" t="s">
        <v>186</v>
      </c>
      <c r="T27" s="121">
        <v>45296</v>
      </c>
      <c r="U27" s="17" t="s">
        <v>864</v>
      </c>
      <c r="V27" s="17"/>
      <c r="W27" s="17"/>
      <c r="X27" s="17"/>
      <c r="Y27" s="17"/>
      <c r="Z27" s="17"/>
      <c r="AA27" s="17"/>
    </row>
    <row r="28" spans="1:27" ht="39.75" thickBot="1" x14ac:dyDescent="0.3">
      <c r="C28" s="20">
        <v>7015785945</v>
      </c>
      <c r="D28" s="17" t="s">
        <v>59</v>
      </c>
      <c r="E28" s="119">
        <v>45526.576412037037</v>
      </c>
      <c r="F28" s="17" t="s">
        <v>366</v>
      </c>
      <c r="G28" s="17" t="s">
        <v>365</v>
      </c>
      <c r="H28" s="17" t="s">
        <v>77</v>
      </c>
      <c r="I28" s="17" t="s">
        <v>58</v>
      </c>
      <c r="J28" s="17" t="s">
        <v>732</v>
      </c>
      <c r="K28" s="17" t="s">
        <v>59</v>
      </c>
      <c r="L28" s="17" t="s">
        <v>733</v>
      </c>
      <c r="M28" s="17" t="s">
        <v>734</v>
      </c>
      <c r="N28" s="17" t="s">
        <v>78</v>
      </c>
      <c r="O28" s="17" t="s">
        <v>112</v>
      </c>
      <c r="P28" s="17" t="s">
        <v>68</v>
      </c>
      <c r="Q28" s="120">
        <v>39052</v>
      </c>
      <c r="R28" s="17" t="s">
        <v>735</v>
      </c>
      <c r="S28" s="17" t="s">
        <v>188</v>
      </c>
      <c r="T28" s="121">
        <v>45296</v>
      </c>
      <c r="U28" s="17" t="s">
        <v>736</v>
      </c>
      <c r="V28" s="17"/>
      <c r="W28" s="17"/>
      <c r="X28" s="17"/>
      <c r="Y28" s="17"/>
      <c r="Z28" s="17"/>
      <c r="AA28" s="17"/>
    </row>
    <row r="29" spans="1:27" ht="27" thickBot="1" x14ac:dyDescent="0.3">
      <c r="C29" s="17" t="s">
        <v>720</v>
      </c>
      <c r="D29" s="17" t="s">
        <v>59</v>
      </c>
      <c r="E29" s="119">
        <v>45526.575300925928</v>
      </c>
      <c r="F29" s="17" t="s">
        <v>388</v>
      </c>
      <c r="G29" s="17" t="s">
        <v>387</v>
      </c>
      <c r="H29" s="17" t="s">
        <v>77</v>
      </c>
      <c r="I29" s="17" t="s">
        <v>552</v>
      </c>
      <c r="J29" s="17" t="s">
        <v>719</v>
      </c>
      <c r="K29" s="17" t="s">
        <v>59</v>
      </c>
      <c r="L29" s="17" t="s">
        <v>721</v>
      </c>
      <c r="M29" s="17" t="s">
        <v>722</v>
      </c>
      <c r="N29" s="17" t="s">
        <v>79</v>
      </c>
      <c r="O29" s="17" t="s">
        <v>112</v>
      </c>
      <c r="P29" s="17" t="s">
        <v>68</v>
      </c>
      <c r="Q29" s="120">
        <v>39918</v>
      </c>
      <c r="R29" s="17" t="s">
        <v>723</v>
      </c>
      <c r="S29" s="17" t="s">
        <v>186</v>
      </c>
      <c r="T29" s="121">
        <v>45296</v>
      </c>
      <c r="U29" s="17" t="s">
        <v>724</v>
      </c>
      <c r="V29" s="17"/>
      <c r="W29" s="17"/>
      <c r="X29" s="17"/>
      <c r="Y29" s="17"/>
      <c r="Z29" s="17"/>
      <c r="AA29" s="17"/>
    </row>
    <row r="30" spans="1:27" ht="27" thickBot="1" x14ac:dyDescent="0.3">
      <c r="C30" s="17" t="s">
        <v>708</v>
      </c>
      <c r="D30" s="17" t="s">
        <v>59</v>
      </c>
      <c r="E30" s="119">
        <v>45526.575104166666</v>
      </c>
      <c r="F30" s="17" t="s">
        <v>705</v>
      </c>
      <c r="G30" s="17" t="s">
        <v>706</v>
      </c>
      <c r="H30" s="17" t="s">
        <v>77</v>
      </c>
      <c r="I30" s="17" t="s">
        <v>56</v>
      </c>
      <c r="J30" s="17" t="s">
        <v>707</v>
      </c>
      <c r="K30" s="17" t="s">
        <v>59</v>
      </c>
      <c r="L30" s="17" t="s">
        <v>709</v>
      </c>
      <c r="M30" s="17" t="s">
        <v>710</v>
      </c>
      <c r="N30" s="17" t="s">
        <v>79</v>
      </c>
      <c r="O30" s="17" t="s">
        <v>219</v>
      </c>
      <c r="P30" s="17" t="s">
        <v>68</v>
      </c>
      <c r="Q30" s="120">
        <v>39458</v>
      </c>
      <c r="R30" s="17" t="s">
        <v>711</v>
      </c>
      <c r="S30" s="17" t="s">
        <v>186</v>
      </c>
      <c r="T30" s="121">
        <v>45296</v>
      </c>
      <c r="U30" s="17" t="s">
        <v>712</v>
      </c>
      <c r="V30" s="17"/>
      <c r="W30" s="17"/>
      <c r="X30" s="17"/>
      <c r="Y30" s="17"/>
      <c r="Z30" s="17"/>
      <c r="AA30" s="17"/>
    </row>
    <row r="31" spans="1:27" ht="27" thickBot="1" x14ac:dyDescent="0.3">
      <c r="C31" s="20">
        <v>7017211158</v>
      </c>
      <c r="D31" s="17" t="s">
        <v>60</v>
      </c>
      <c r="E31" s="119">
        <v>45526.574999999997</v>
      </c>
      <c r="F31" s="17" t="s">
        <v>369</v>
      </c>
      <c r="G31" s="17" t="s">
        <v>368</v>
      </c>
      <c r="H31" s="17" t="s">
        <v>77</v>
      </c>
      <c r="I31" s="17" t="s">
        <v>56</v>
      </c>
      <c r="J31" s="17" t="s">
        <v>691</v>
      </c>
      <c r="K31" s="17" t="s">
        <v>60</v>
      </c>
      <c r="L31" s="17" t="s">
        <v>692</v>
      </c>
      <c r="M31" s="17" t="s">
        <v>693</v>
      </c>
      <c r="N31" s="17" t="s">
        <v>79</v>
      </c>
      <c r="O31" s="17" t="s">
        <v>694</v>
      </c>
      <c r="P31" s="17" t="s">
        <v>68</v>
      </c>
      <c r="Q31" s="20" t="s">
        <v>695</v>
      </c>
      <c r="R31" s="17" t="s">
        <v>696</v>
      </c>
      <c r="S31" s="17" t="s">
        <v>186</v>
      </c>
      <c r="T31" s="121">
        <v>45296</v>
      </c>
      <c r="U31" s="17" t="s">
        <v>697</v>
      </c>
      <c r="V31" s="17"/>
      <c r="W31" s="17"/>
      <c r="X31" s="17"/>
      <c r="Y31" s="17"/>
      <c r="Z31" s="17"/>
      <c r="AA31" s="17"/>
    </row>
    <row r="32" spans="1:27" ht="27" thickBot="1" x14ac:dyDescent="0.3">
      <c r="C32" s="20">
        <v>7017219899</v>
      </c>
      <c r="D32" s="17" t="s">
        <v>59</v>
      </c>
      <c r="E32" s="119">
        <v>45526.542453703703</v>
      </c>
      <c r="F32" s="17" t="s">
        <v>390</v>
      </c>
      <c r="G32" s="17" t="s">
        <v>389</v>
      </c>
      <c r="H32" s="17" t="s">
        <v>77</v>
      </c>
      <c r="I32" s="17" t="s">
        <v>58</v>
      </c>
      <c r="J32" s="17" t="s">
        <v>673</v>
      </c>
      <c r="K32" s="17" t="s">
        <v>59</v>
      </c>
      <c r="L32" s="17" t="s">
        <v>674</v>
      </c>
      <c r="M32" s="17" t="s">
        <v>675</v>
      </c>
      <c r="N32" s="17" t="s">
        <v>78</v>
      </c>
      <c r="O32" s="17" t="s">
        <v>676</v>
      </c>
      <c r="P32" s="17" t="s">
        <v>68</v>
      </c>
      <c r="Q32" s="120">
        <v>38849</v>
      </c>
      <c r="R32" s="17" t="s">
        <v>677</v>
      </c>
      <c r="S32" s="17" t="s">
        <v>188</v>
      </c>
      <c r="T32" s="121">
        <v>45296</v>
      </c>
      <c r="U32" s="17" t="s">
        <v>678</v>
      </c>
      <c r="V32" s="17"/>
      <c r="W32" s="17"/>
      <c r="X32" s="17"/>
      <c r="Y32" s="17"/>
      <c r="Z32" s="17"/>
      <c r="AA32" s="17"/>
    </row>
    <row r="33" spans="3:27" ht="27" thickBot="1" x14ac:dyDescent="0.3">
      <c r="C33" s="17" t="s">
        <v>631</v>
      </c>
      <c r="D33" s="17" t="s">
        <v>61</v>
      </c>
      <c r="E33" s="119">
        <v>45526.402997685182</v>
      </c>
      <c r="F33" s="17" t="s">
        <v>348</v>
      </c>
      <c r="G33" s="17" t="s">
        <v>349</v>
      </c>
      <c r="H33" s="17" t="s">
        <v>77</v>
      </c>
      <c r="I33" s="17" t="s">
        <v>58</v>
      </c>
      <c r="J33" s="17" t="s">
        <v>630</v>
      </c>
      <c r="K33" s="17" t="s">
        <v>61</v>
      </c>
      <c r="L33" s="17" t="s">
        <v>632</v>
      </c>
      <c r="M33" s="17" t="s">
        <v>633</v>
      </c>
      <c r="N33" s="17" t="s">
        <v>79</v>
      </c>
      <c r="O33" s="17" t="s">
        <v>112</v>
      </c>
      <c r="P33" s="17" t="s">
        <v>66</v>
      </c>
      <c r="Q33" s="120">
        <v>39062</v>
      </c>
      <c r="R33" s="17" t="s">
        <v>634</v>
      </c>
      <c r="S33" s="17" t="s">
        <v>186</v>
      </c>
      <c r="T33" s="121">
        <v>45296</v>
      </c>
      <c r="U33" s="17" t="s">
        <v>635</v>
      </c>
      <c r="V33" s="17"/>
      <c r="W33" s="17"/>
      <c r="X33" s="17"/>
      <c r="Y33" s="17"/>
      <c r="Z33" s="17"/>
      <c r="AA33" s="17"/>
    </row>
    <row r="34" spans="3:27" ht="39.75" thickBot="1" x14ac:dyDescent="0.3">
      <c r="C34" s="20">
        <v>7015784546</v>
      </c>
      <c r="D34" s="17" t="s">
        <v>59</v>
      </c>
      <c r="E34" s="119">
        <v>45526.40284722222</v>
      </c>
      <c r="F34" s="17" t="s">
        <v>624</v>
      </c>
      <c r="G34" s="17" t="s">
        <v>625</v>
      </c>
      <c r="H34" s="17" t="s">
        <v>77</v>
      </c>
      <c r="I34" s="17" t="s">
        <v>58</v>
      </c>
      <c r="J34" s="17" t="s">
        <v>626</v>
      </c>
      <c r="K34" s="17" t="s">
        <v>59</v>
      </c>
      <c r="L34" s="17" t="s">
        <v>627</v>
      </c>
      <c r="M34" s="20">
        <v>7018335936</v>
      </c>
      <c r="N34" s="17" t="s">
        <v>78</v>
      </c>
      <c r="O34" s="17" t="s">
        <v>219</v>
      </c>
      <c r="P34" s="17" t="s">
        <v>66</v>
      </c>
      <c r="Q34" s="120">
        <v>39114</v>
      </c>
      <c r="R34" s="17" t="s">
        <v>628</v>
      </c>
      <c r="S34" s="17" t="s">
        <v>188</v>
      </c>
      <c r="T34" s="121">
        <v>45296</v>
      </c>
      <c r="U34" s="17" t="s">
        <v>629</v>
      </c>
      <c r="V34" s="17"/>
      <c r="W34" s="17"/>
      <c r="X34" s="17"/>
      <c r="Y34" s="17"/>
      <c r="Z34" s="17"/>
      <c r="AA34" s="17"/>
    </row>
    <row r="35" spans="3:27" ht="27" thickBot="1" x14ac:dyDescent="0.3">
      <c r="C35" s="20">
        <v>7017219843</v>
      </c>
      <c r="D35" s="17" t="s">
        <v>59</v>
      </c>
      <c r="E35" s="119">
        <v>45526.346307870372</v>
      </c>
      <c r="F35" s="17" t="s">
        <v>467</v>
      </c>
      <c r="G35" s="17" t="s">
        <v>468</v>
      </c>
      <c r="H35" s="17" t="s">
        <v>77</v>
      </c>
      <c r="I35" s="17" t="s">
        <v>460</v>
      </c>
      <c r="J35" s="17" t="s">
        <v>469</v>
      </c>
      <c r="K35" s="17" t="s">
        <v>59</v>
      </c>
      <c r="L35" s="17" t="s">
        <v>470</v>
      </c>
      <c r="M35" s="20">
        <v>7015784502</v>
      </c>
      <c r="N35" s="17" t="s">
        <v>79</v>
      </c>
      <c r="O35" s="17" t="s">
        <v>471</v>
      </c>
      <c r="P35" s="17" t="s">
        <v>109</v>
      </c>
      <c r="Q35" s="20" t="s">
        <v>472</v>
      </c>
      <c r="R35" s="17" t="s">
        <v>473</v>
      </c>
      <c r="S35" s="17" t="s">
        <v>186</v>
      </c>
      <c r="T35" s="121">
        <v>45296</v>
      </c>
      <c r="U35" s="17" t="s">
        <v>474</v>
      </c>
      <c r="V35" s="17"/>
      <c r="W35" s="17"/>
      <c r="X35" s="17"/>
      <c r="Y35" s="17"/>
      <c r="Z35" s="17"/>
      <c r="AA35" s="17"/>
    </row>
    <row r="36" spans="3:27" ht="27" thickBot="1" x14ac:dyDescent="0.3">
      <c r="C36" s="17" t="s">
        <v>903</v>
      </c>
      <c r="D36" s="17" t="s">
        <v>61</v>
      </c>
      <c r="E36" s="119">
        <v>45539.535624999997</v>
      </c>
      <c r="F36" s="17" t="s">
        <v>289</v>
      </c>
      <c r="G36" s="17" t="s">
        <v>306</v>
      </c>
      <c r="H36" s="17" t="s">
        <v>76</v>
      </c>
      <c r="I36" s="17" t="s">
        <v>58</v>
      </c>
      <c r="J36" s="17" t="s">
        <v>902</v>
      </c>
      <c r="K36" s="17" t="s">
        <v>61</v>
      </c>
      <c r="L36" s="17" t="s">
        <v>904</v>
      </c>
      <c r="M36" s="17" t="s">
        <v>905</v>
      </c>
      <c r="N36" s="17" t="s">
        <v>78</v>
      </c>
      <c r="O36" s="17" t="s">
        <v>906</v>
      </c>
      <c r="P36" s="17" t="s">
        <v>819</v>
      </c>
      <c r="Q36" s="120">
        <v>45539</v>
      </c>
      <c r="R36" s="17" t="s">
        <v>907</v>
      </c>
      <c r="S36" s="17" t="s">
        <v>198</v>
      </c>
      <c r="T36" s="121">
        <v>45296</v>
      </c>
      <c r="U36" s="17" t="s">
        <v>847</v>
      </c>
      <c r="V36" s="17"/>
      <c r="W36" s="17"/>
      <c r="X36" s="17"/>
      <c r="Y36" s="17"/>
      <c r="Z36" s="17"/>
      <c r="AA36" s="17"/>
    </row>
    <row r="37" spans="3:27" ht="27" thickBot="1" x14ac:dyDescent="0.3">
      <c r="C37" s="17" t="s">
        <v>843</v>
      </c>
      <c r="D37" s="17" t="s">
        <v>110</v>
      </c>
      <c r="E37" s="119">
        <v>45532.535138888888</v>
      </c>
      <c r="F37" s="17" t="s">
        <v>100</v>
      </c>
      <c r="G37" s="17" t="s">
        <v>305</v>
      </c>
      <c r="H37" s="17" t="s">
        <v>76</v>
      </c>
      <c r="I37" s="17" t="s">
        <v>58</v>
      </c>
      <c r="J37" s="17" t="s">
        <v>842</v>
      </c>
      <c r="K37" s="17" t="s">
        <v>110</v>
      </c>
      <c r="L37" s="17" t="s">
        <v>844</v>
      </c>
      <c r="M37" s="17" t="s">
        <v>891</v>
      </c>
      <c r="N37" s="17" t="s">
        <v>79</v>
      </c>
      <c r="O37" s="17" t="s">
        <v>75</v>
      </c>
      <c r="P37" s="17" t="s">
        <v>819</v>
      </c>
      <c r="Q37" s="120">
        <v>38806</v>
      </c>
      <c r="R37" s="17" t="s">
        <v>892</v>
      </c>
      <c r="S37" s="17" t="s">
        <v>188</v>
      </c>
      <c r="T37" s="20" t="s">
        <v>682</v>
      </c>
      <c r="U37" s="17" t="s">
        <v>845</v>
      </c>
      <c r="V37" s="17"/>
      <c r="W37" s="17"/>
      <c r="X37" s="17"/>
      <c r="Y37" s="17"/>
      <c r="Z37" s="17"/>
      <c r="AA37" s="17"/>
    </row>
    <row r="38" spans="3:27" ht="27" thickBot="1" x14ac:dyDescent="0.3">
      <c r="C38" s="17" t="s">
        <v>850</v>
      </c>
      <c r="D38" s="17" t="s">
        <v>61</v>
      </c>
      <c r="E38" s="119">
        <v>45531.546400462961</v>
      </c>
      <c r="F38" s="17" t="s">
        <v>20</v>
      </c>
      <c r="G38" s="17" t="s">
        <v>290</v>
      </c>
      <c r="H38" s="17" t="s">
        <v>76</v>
      </c>
      <c r="I38" s="17" t="s">
        <v>58</v>
      </c>
      <c r="J38" s="17" t="s">
        <v>849</v>
      </c>
      <c r="K38" s="17" t="s">
        <v>61</v>
      </c>
      <c r="L38" s="17" t="s">
        <v>882</v>
      </c>
      <c r="M38" s="17" t="s">
        <v>851</v>
      </c>
      <c r="N38" s="17" t="s">
        <v>79</v>
      </c>
      <c r="O38" s="17" t="s">
        <v>883</v>
      </c>
      <c r="P38" s="17" t="s">
        <v>819</v>
      </c>
      <c r="Q38" s="120">
        <v>39128</v>
      </c>
      <c r="R38" s="17" t="s">
        <v>113</v>
      </c>
      <c r="S38" s="17" t="s">
        <v>186</v>
      </c>
      <c r="T38" s="121">
        <v>45296</v>
      </c>
      <c r="U38" s="17" t="s">
        <v>852</v>
      </c>
      <c r="V38" s="17"/>
      <c r="W38" s="17"/>
      <c r="X38" s="17"/>
      <c r="Y38" s="17"/>
      <c r="Z38" s="17"/>
      <c r="AA38" s="17"/>
    </row>
    <row r="39" spans="3:27" ht="78" thickBot="1" x14ac:dyDescent="0.3">
      <c r="C39" s="17" t="s">
        <v>877</v>
      </c>
      <c r="D39" s="17" t="s">
        <v>57</v>
      </c>
      <c r="E39" s="119">
        <v>45531.54582175926</v>
      </c>
      <c r="F39" s="17" t="s">
        <v>824</v>
      </c>
      <c r="G39" s="17" t="s">
        <v>357</v>
      </c>
      <c r="H39" s="17" t="s">
        <v>76</v>
      </c>
      <c r="I39" s="17" t="s">
        <v>58</v>
      </c>
      <c r="J39" s="17" t="s">
        <v>876</v>
      </c>
      <c r="K39" s="17" t="s">
        <v>57</v>
      </c>
      <c r="L39" s="17" t="s">
        <v>878</v>
      </c>
      <c r="M39" s="17" t="s">
        <v>879</v>
      </c>
      <c r="N39" s="17" t="s">
        <v>79</v>
      </c>
      <c r="O39" s="17" t="s">
        <v>880</v>
      </c>
      <c r="P39" s="17" t="s">
        <v>819</v>
      </c>
      <c r="Q39" s="120">
        <v>39220</v>
      </c>
      <c r="R39" s="17" t="s">
        <v>881</v>
      </c>
      <c r="S39" s="17" t="s">
        <v>186</v>
      </c>
      <c r="T39" s="121">
        <v>45296</v>
      </c>
      <c r="U39" s="17" t="s">
        <v>838</v>
      </c>
      <c r="V39" s="17"/>
      <c r="W39" s="17"/>
      <c r="X39" s="17"/>
      <c r="Y39" s="17"/>
      <c r="Z39" s="17"/>
      <c r="AA39" s="17"/>
    </row>
    <row r="40" spans="3:27" ht="27" thickBot="1" x14ac:dyDescent="0.3">
      <c r="C40" s="17" t="s">
        <v>828</v>
      </c>
      <c r="D40" s="17" t="s">
        <v>59</v>
      </c>
      <c r="E40" s="119">
        <v>45531.544814814813</v>
      </c>
      <c r="F40" s="17" t="s">
        <v>281</v>
      </c>
      <c r="G40" s="17" t="s">
        <v>280</v>
      </c>
      <c r="H40" s="17" t="s">
        <v>76</v>
      </c>
      <c r="I40" s="17" t="s">
        <v>58</v>
      </c>
      <c r="J40" s="17" t="s">
        <v>827</v>
      </c>
      <c r="K40" s="17" t="s">
        <v>59</v>
      </c>
      <c r="L40" s="17" t="s">
        <v>875</v>
      </c>
      <c r="M40" s="17" t="s">
        <v>829</v>
      </c>
      <c r="N40" s="17" t="s">
        <v>78</v>
      </c>
      <c r="O40" s="17" t="s">
        <v>75</v>
      </c>
      <c r="P40" s="17" t="s">
        <v>819</v>
      </c>
      <c r="Q40" s="120">
        <v>39261</v>
      </c>
      <c r="R40" s="17" t="s">
        <v>841</v>
      </c>
      <c r="S40" s="17" t="s">
        <v>198</v>
      </c>
      <c r="T40" s="121">
        <v>45296</v>
      </c>
      <c r="U40" s="17" t="s">
        <v>830</v>
      </c>
      <c r="V40" s="17"/>
      <c r="W40" s="17"/>
      <c r="X40" s="17"/>
      <c r="Y40" s="17"/>
      <c r="Z40" s="17"/>
      <c r="AA40" s="17"/>
    </row>
    <row r="41" spans="3:27" ht="27" thickBot="1" x14ac:dyDescent="0.3">
      <c r="C41" s="17" t="s">
        <v>832</v>
      </c>
      <c r="D41" s="17" t="s">
        <v>110</v>
      </c>
      <c r="E41" s="119">
        <v>45531.544733796298</v>
      </c>
      <c r="F41" s="17" t="s">
        <v>279</v>
      </c>
      <c r="G41" s="17" t="s">
        <v>278</v>
      </c>
      <c r="H41" s="17" t="s">
        <v>76</v>
      </c>
      <c r="I41" s="17" t="s">
        <v>58</v>
      </c>
      <c r="J41" s="17" t="s">
        <v>831</v>
      </c>
      <c r="K41" s="17" t="s">
        <v>110</v>
      </c>
      <c r="L41" s="17" t="s">
        <v>873</v>
      </c>
      <c r="M41" s="17" t="s">
        <v>833</v>
      </c>
      <c r="N41" s="17" t="s">
        <v>79</v>
      </c>
      <c r="O41" s="17" t="s">
        <v>821</v>
      </c>
      <c r="P41" s="17" t="s">
        <v>819</v>
      </c>
      <c r="Q41" s="120">
        <v>39115</v>
      </c>
      <c r="R41" s="17" t="s">
        <v>874</v>
      </c>
      <c r="S41" s="17" t="s">
        <v>186</v>
      </c>
      <c r="T41" s="121">
        <v>45296</v>
      </c>
      <c r="U41" s="17" t="s">
        <v>834</v>
      </c>
      <c r="V41" s="17"/>
      <c r="W41" s="17"/>
      <c r="X41" s="17"/>
      <c r="Y41" s="17"/>
      <c r="Z41" s="17"/>
      <c r="AA41" s="17"/>
    </row>
    <row r="42" spans="3:27" ht="27" thickBot="1" x14ac:dyDescent="0.3">
      <c r="C42" s="20">
        <v>7018187296</v>
      </c>
      <c r="D42" s="17" t="s">
        <v>57</v>
      </c>
      <c r="E42" s="119">
        <v>45531.373101851852</v>
      </c>
      <c r="F42" s="17" t="s">
        <v>391</v>
      </c>
      <c r="G42" s="17" t="s">
        <v>392</v>
      </c>
      <c r="H42" s="17" t="s">
        <v>76</v>
      </c>
      <c r="I42" s="17" t="s">
        <v>56</v>
      </c>
      <c r="J42" s="17" t="s">
        <v>865</v>
      </c>
      <c r="K42" s="17" t="s">
        <v>57</v>
      </c>
      <c r="L42" s="17" t="s">
        <v>866</v>
      </c>
      <c r="M42" s="17" t="s">
        <v>867</v>
      </c>
      <c r="N42" s="17" t="s">
        <v>79</v>
      </c>
      <c r="O42" s="17" t="s">
        <v>75</v>
      </c>
      <c r="P42" s="17" t="s">
        <v>66</v>
      </c>
      <c r="Q42" s="120">
        <v>39375</v>
      </c>
      <c r="R42" s="17" t="s">
        <v>868</v>
      </c>
      <c r="S42" s="17" t="s">
        <v>731</v>
      </c>
      <c r="T42" s="121">
        <v>45296</v>
      </c>
      <c r="U42" s="17" t="s">
        <v>865</v>
      </c>
      <c r="V42" s="17"/>
      <c r="W42" s="17"/>
      <c r="X42" s="17"/>
      <c r="Y42" s="17"/>
      <c r="Z42" s="17"/>
      <c r="AA42" s="17"/>
    </row>
    <row r="43" spans="3:27" ht="27" thickBot="1" x14ac:dyDescent="0.3">
      <c r="C43" s="20">
        <v>7015006432</v>
      </c>
      <c r="D43" s="17" t="s">
        <v>59</v>
      </c>
      <c r="E43" s="119">
        <v>45530.608090277776</v>
      </c>
      <c r="F43" s="17" t="s">
        <v>812</v>
      </c>
      <c r="G43" s="17" t="s">
        <v>813</v>
      </c>
      <c r="H43" s="17" t="s">
        <v>76</v>
      </c>
      <c r="I43" s="17" t="s">
        <v>58</v>
      </c>
      <c r="J43" s="17" t="s">
        <v>814</v>
      </c>
      <c r="K43" s="17" t="s">
        <v>59</v>
      </c>
      <c r="L43" s="17" t="s">
        <v>815</v>
      </c>
      <c r="M43" s="17" t="s">
        <v>816</v>
      </c>
      <c r="N43" s="17" t="s">
        <v>79</v>
      </c>
      <c r="O43" s="17" t="s">
        <v>75</v>
      </c>
      <c r="P43" s="17" t="s">
        <v>68</v>
      </c>
      <c r="Q43" s="120">
        <v>38984</v>
      </c>
      <c r="R43" s="17" t="s">
        <v>817</v>
      </c>
      <c r="S43" s="17" t="s">
        <v>188</v>
      </c>
      <c r="T43" s="121">
        <v>45296</v>
      </c>
      <c r="U43" s="17" t="s">
        <v>818</v>
      </c>
      <c r="V43" s="17"/>
      <c r="W43" s="17"/>
      <c r="X43" s="17"/>
      <c r="Y43" s="17"/>
      <c r="Z43" s="17"/>
      <c r="AA43" s="17"/>
    </row>
    <row r="44" spans="3:27" ht="27" thickBot="1" x14ac:dyDescent="0.3">
      <c r="C44" s="17" t="s">
        <v>766</v>
      </c>
      <c r="D44" s="17" t="s">
        <v>59</v>
      </c>
      <c r="E44" s="119">
        <v>45530.392453703702</v>
      </c>
      <c r="F44" s="17" t="s">
        <v>287</v>
      </c>
      <c r="G44" s="17" t="s">
        <v>764</v>
      </c>
      <c r="H44" s="17" t="s">
        <v>76</v>
      </c>
      <c r="I44" s="17" t="s">
        <v>58</v>
      </c>
      <c r="J44" s="17" t="s">
        <v>765</v>
      </c>
      <c r="K44" s="17" t="s">
        <v>59</v>
      </c>
      <c r="L44" s="17" t="s">
        <v>767</v>
      </c>
      <c r="M44" s="17" t="s">
        <v>768</v>
      </c>
      <c r="N44" s="17" t="s">
        <v>78</v>
      </c>
      <c r="O44" s="17" t="s">
        <v>81</v>
      </c>
      <c r="P44" s="17" t="s">
        <v>66</v>
      </c>
      <c r="Q44" s="120">
        <v>39218</v>
      </c>
      <c r="R44" s="17" t="s">
        <v>769</v>
      </c>
      <c r="S44" s="17" t="s">
        <v>188</v>
      </c>
      <c r="T44" s="121">
        <v>45296</v>
      </c>
      <c r="U44" s="17" t="s">
        <v>770</v>
      </c>
      <c r="V44" s="17"/>
      <c r="W44" s="17"/>
      <c r="X44" s="17"/>
      <c r="Y44" s="17"/>
      <c r="Z44" s="17"/>
      <c r="AA44" s="17"/>
    </row>
    <row r="45" spans="3:27" ht="27" thickBot="1" x14ac:dyDescent="0.3">
      <c r="C45" s="20">
        <v>3137270187</v>
      </c>
      <c r="D45" s="17" t="s">
        <v>60</v>
      </c>
      <c r="E45" s="119">
        <v>45527.34175925926</v>
      </c>
      <c r="F45" s="17" t="s">
        <v>753</v>
      </c>
      <c r="G45" s="17" t="s">
        <v>754</v>
      </c>
      <c r="H45" s="17" t="s">
        <v>76</v>
      </c>
      <c r="I45" s="17" t="s">
        <v>552</v>
      </c>
      <c r="J45" s="20">
        <v>25303</v>
      </c>
      <c r="K45" s="17" t="s">
        <v>60</v>
      </c>
      <c r="L45" s="17" t="s">
        <v>755</v>
      </c>
      <c r="M45" s="17" t="s">
        <v>756</v>
      </c>
      <c r="N45" s="17" t="s">
        <v>79</v>
      </c>
      <c r="O45" s="17" t="s">
        <v>75</v>
      </c>
      <c r="P45" s="17" t="s">
        <v>109</v>
      </c>
      <c r="Q45" s="120">
        <v>39713</v>
      </c>
      <c r="R45" s="17" t="s">
        <v>757</v>
      </c>
      <c r="S45" s="17" t="s">
        <v>188</v>
      </c>
      <c r="T45" s="121">
        <v>45296</v>
      </c>
      <c r="U45" s="17" t="s">
        <v>758</v>
      </c>
      <c r="V45" s="17"/>
      <c r="W45" s="17"/>
      <c r="X45" s="17"/>
      <c r="Y45" s="17"/>
      <c r="Z45" s="17"/>
      <c r="AA45" s="17"/>
    </row>
    <row r="46" spans="3:27" ht="52.5" thickBot="1" x14ac:dyDescent="0.3">
      <c r="C46" s="17" t="s">
        <v>748</v>
      </c>
      <c r="D46" s="17" t="s">
        <v>61</v>
      </c>
      <c r="E46" s="119">
        <v>45526.578379629631</v>
      </c>
      <c r="F46" s="17" t="s">
        <v>378</v>
      </c>
      <c r="G46" s="17" t="s">
        <v>746</v>
      </c>
      <c r="H46" s="17" t="s">
        <v>76</v>
      </c>
      <c r="I46" s="17" t="s">
        <v>552</v>
      </c>
      <c r="J46" s="17" t="s">
        <v>747</v>
      </c>
      <c r="K46" s="17" t="s">
        <v>61</v>
      </c>
      <c r="L46" s="17" t="s">
        <v>749</v>
      </c>
      <c r="M46" s="17" t="s">
        <v>750</v>
      </c>
      <c r="N46" s="17" t="s">
        <v>79</v>
      </c>
      <c r="O46" s="17" t="s">
        <v>75</v>
      </c>
      <c r="P46" s="17" t="s">
        <v>68</v>
      </c>
      <c r="Q46" s="120">
        <v>40002</v>
      </c>
      <c r="R46" s="17" t="s">
        <v>751</v>
      </c>
      <c r="S46" s="17" t="s">
        <v>186</v>
      </c>
      <c r="T46" s="121">
        <v>45296</v>
      </c>
      <c r="U46" s="17" t="s">
        <v>752</v>
      </c>
      <c r="V46" s="17"/>
      <c r="W46" s="17"/>
      <c r="X46" s="17"/>
      <c r="Y46" s="17"/>
      <c r="Z46" s="17"/>
      <c r="AA46" s="17"/>
    </row>
    <row r="47" spans="3:27" ht="27" thickBot="1" x14ac:dyDescent="0.3">
      <c r="C47" s="17" t="s">
        <v>742</v>
      </c>
      <c r="D47" s="17" t="s">
        <v>57</v>
      </c>
      <c r="E47" s="119">
        <v>45526.577615740738</v>
      </c>
      <c r="F47" s="17" t="s">
        <v>302</v>
      </c>
      <c r="G47" s="17" t="s">
        <v>364</v>
      </c>
      <c r="H47" s="17" t="s">
        <v>76</v>
      </c>
      <c r="I47" s="17" t="s">
        <v>58</v>
      </c>
      <c r="J47" s="17" t="s">
        <v>741</v>
      </c>
      <c r="K47" s="17" t="s">
        <v>57</v>
      </c>
      <c r="L47" s="17" t="s">
        <v>743</v>
      </c>
      <c r="M47" s="17" t="s">
        <v>744</v>
      </c>
      <c r="N47" s="17" t="s">
        <v>79</v>
      </c>
      <c r="O47" s="17" t="s">
        <v>113</v>
      </c>
      <c r="P47" s="17" t="s">
        <v>68</v>
      </c>
      <c r="Q47" s="120">
        <v>38833</v>
      </c>
      <c r="R47" s="17" t="s">
        <v>113</v>
      </c>
      <c r="S47" s="17" t="s">
        <v>188</v>
      </c>
      <c r="T47" s="121">
        <v>45296</v>
      </c>
      <c r="U47" s="17" t="s">
        <v>745</v>
      </c>
      <c r="V47" s="17"/>
      <c r="W47" s="17"/>
      <c r="X47" s="17"/>
      <c r="Y47" s="17"/>
      <c r="Z47" s="17"/>
      <c r="AA47" s="17"/>
    </row>
    <row r="48" spans="3:27" ht="39.75" thickBot="1" x14ac:dyDescent="0.3">
      <c r="C48" s="20">
        <v>7012409746</v>
      </c>
      <c r="D48" s="17" t="s">
        <v>57</v>
      </c>
      <c r="E48" s="119">
        <v>45526.576539351852</v>
      </c>
      <c r="F48" s="17" t="s">
        <v>371</v>
      </c>
      <c r="G48" s="17" t="s">
        <v>370</v>
      </c>
      <c r="H48" s="17" t="s">
        <v>76</v>
      </c>
      <c r="I48" s="17" t="s">
        <v>58</v>
      </c>
      <c r="J48" s="17" t="s">
        <v>737</v>
      </c>
      <c r="K48" s="17" t="s">
        <v>57</v>
      </c>
      <c r="L48" s="17" t="s">
        <v>738</v>
      </c>
      <c r="M48" s="17" t="s">
        <v>739</v>
      </c>
      <c r="N48" s="17" t="s">
        <v>79</v>
      </c>
      <c r="O48" s="17" t="s">
        <v>112</v>
      </c>
      <c r="P48" s="17" t="s">
        <v>68</v>
      </c>
      <c r="Q48" s="120">
        <v>39162</v>
      </c>
      <c r="R48" s="17" t="s">
        <v>307</v>
      </c>
      <c r="S48" s="17" t="s">
        <v>188</v>
      </c>
      <c r="T48" s="121">
        <v>45296</v>
      </c>
      <c r="U48" s="17" t="s">
        <v>740</v>
      </c>
      <c r="V48" s="17"/>
      <c r="W48" s="17"/>
      <c r="X48" s="17"/>
      <c r="Y48" s="17"/>
      <c r="Z48" s="17"/>
      <c r="AA48" s="17"/>
    </row>
    <row r="49" spans="3:27" ht="27" thickBot="1" x14ac:dyDescent="0.3">
      <c r="C49" s="17" t="s">
        <v>726</v>
      </c>
      <c r="D49" s="17" t="s">
        <v>59</v>
      </c>
      <c r="E49" s="119">
        <v>45526.575324074074</v>
      </c>
      <c r="F49" s="17" t="s">
        <v>375</v>
      </c>
      <c r="G49" s="17" t="s">
        <v>374</v>
      </c>
      <c r="H49" s="17" t="s">
        <v>76</v>
      </c>
      <c r="I49" s="17" t="s">
        <v>58</v>
      </c>
      <c r="J49" s="17" t="s">
        <v>725</v>
      </c>
      <c r="K49" s="17" t="s">
        <v>59</v>
      </c>
      <c r="L49" s="17" t="s">
        <v>727</v>
      </c>
      <c r="M49" s="17" t="s">
        <v>728</v>
      </c>
      <c r="N49" s="17" t="s">
        <v>79</v>
      </c>
      <c r="O49" s="17" t="s">
        <v>251</v>
      </c>
      <c r="P49" s="17" t="s">
        <v>68</v>
      </c>
      <c r="Q49" s="120">
        <v>39504</v>
      </c>
      <c r="R49" s="17" t="s">
        <v>729</v>
      </c>
      <c r="S49" s="17" t="s">
        <v>188</v>
      </c>
      <c r="T49" s="121">
        <v>45296</v>
      </c>
      <c r="U49" s="17" t="s">
        <v>730</v>
      </c>
      <c r="V49" s="17"/>
      <c r="W49" s="17"/>
      <c r="X49" s="17"/>
      <c r="Y49" s="17"/>
      <c r="Z49" s="17"/>
      <c r="AA49" s="17"/>
    </row>
    <row r="50" spans="3:27" ht="27" thickBot="1" x14ac:dyDescent="0.3">
      <c r="C50" s="20">
        <v>7018189879</v>
      </c>
      <c r="D50" s="17" t="s">
        <v>110</v>
      </c>
      <c r="E50" s="119">
        <v>45526.575208333335</v>
      </c>
      <c r="F50" s="17" t="s">
        <v>713</v>
      </c>
      <c r="G50" s="17" t="s">
        <v>385</v>
      </c>
      <c r="H50" s="17" t="s">
        <v>76</v>
      </c>
      <c r="I50" s="17" t="s">
        <v>58</v>
      </c>
      <c r="J50" s="17" t="s">
        <v>714</v>
      </c>
      <c r="K50" s="17" t="s">
        <v>110</v>
      </c>
      <c r="L50" s="17" t="s">
        <v>715</v>
      </c>
      <c r="M50" s="17" t="s">
        <v>716</v>
      </c>
      <c r="N50" s="17" t="s">
        <v>79</v>
      </c>
      <c r="O50" s="17" t="s">
        <v>113</v>
      </c>
      <c r="P50" s="17" t="s">
        <v>68</v>
      </c>
      <c r="Q50" s="120">
        <v>39077</v>
      </c>
      <c r="R50" s="17" t="s">
        <v>717</v>
      </c>
      <c r="S50" s="17" t="s">
        <v>188</v>
      </c>
      <c r="T50" s="20" t="s">
        <v>682</v>
      </c>
      <c r="U50" s="17" t="s">
        <v>718</v>
      </c>
      <c r="V50" s="17"/>
      <c r="W50" s="17"/>
      <c r="X50" s="17"/>
      <c r="Y50" s="17"/>
      <c r="Z50" s="17"/>
      <c r="AA50" s="17"/>
    </row>
    <row r="51" spans="3:27" ht="27" thickBot="1" x14ac:dyDescent="0.3">
      <c r="C51" s="17" t="s">
        <v>700</v>
      </c>
      <c r="D51" s="17" t="s">
        <v>60</v>
      </c>
      <c r="E51" s="119">
        <v>45526.57503472222</v>
      </c>
      <c r="F51" s="17" t="s">
        <v>698</v>
      </c>
      <c r="G51" s="17" t="s">
        <v>359</v>
      </c>
      <c r="H51" s="17" t="s">
        <v>76</v>
      </c>
      <c r="I51" s="17" t="s">
        <v>56</v>
      </c>
      <c r="J51" s="17" t="s">
        <v>699</v>
      </c>
      <c r="K51" s="17" t="s">
        <v>60</v>
      </c>
      <c r="L51" s="17" t="s">
        <v>288</v>
      </c>
      <c r="M51" s="17" t="s">
        <v>701</v>
      </c>
      <c r="N51" s="17" t="s">
        <v>79</v>
      </c>
      <c r="O51" s="17" t="s">
        <v>702</v>
      </c>
      <c r="P51" s="17" t="s">
        <v>68</v>
      </c>
      <c r="Q51" s="120">
        <v>39640</v>
      </c>
      <c r="R51" s="17" t="s">
        <v>703</v>
      </c>
      <c r="S51" s="17" t="s">
        <v>188</v>
      </c>
      <c r="T51" s="121">
        <v>45296</v>
      </c>
      <c r="U51" s="17" t="s">
        <v>704</v>
      </c>
      <c r="V51" s="17"/>
      <c r="W51" s="17"/>
      <c r="X51" s="17"/>
      <c r="Y51" s="17"/>
      <c r="Z51" s="17"/>
      <c r="AA51" s="17"/>
    </row>
    <row r="52" spans="3:27" ht="27" thickBot="1" x14ac:dyDescent="0.3">
      <c r="C52" s="17" t="s">
        <v>686</v>
      </c>
      <c r="D52" s="17" t="s">
        <v>59</v>
      </c>
      <c r="E52" s="119">
        <v>45526.574803240743</v>
      </c>
      <c r="F52" s="17" t="s">
        <v>282</v>
      </c>
      <c r="G52" s="17" t="s">
        <v>684</v>
      </c>
      <c r="H52" s="17" t="s">
        <v>76</v>
      </c>
      <c r="I52" s="17" t="s">
        <v>56</v>
      </c>
      <c r="J52" s="17" t="s">
        <v>685</v>
      </c>
      <c r="K52" s="17" t="s">
        <v>59</v>
      </c>
      <c r="L52" s="17" t="s">
        <v>687</v>
      </c>
      <c r="M52" s="17" t="s">
        <v>688</v>
      </c>
      <c r="N52" s="17" t="s">
        <v>79</v>
      </c>
      <c r="O52" s="17" t="s">
        <v>81</v>
      </c>
      <c r="P52" s="17" t="s">
        <v>68</v>
      </c>
      <c r="Q52" s="120">
        <v>39456</v>
      </c>
      <c r="R52" s="17" t="s">
        <v>689</v>
      </c>
      <c r="S52" s="17" t="s">
        <v>188</v>
      </c>
      <c r="T52" s="121">
        <v>45296</v>
      </c>
      <c r="U52" s="17" t="s">
        <v>690</v>
      </c>
      <c r="V52" s="17"/>
      <c r="W52" s="17"/>
      <c r="X52" s="17"/>
      <c r="Y52" s="17"/>
      <c r="Z52" s="17"/>
      <c r="AA52" s="17"/>
    </row>
    <row r="53" spans="3:27" ht="27" thickBot="1" x14ac:dyDescent="0.3">
      <c r="C53" s="17" t="s">
        <v>668</v>
      </c>
      <c r="D53" s="17" t="s">
        <v>110</v>
      </c>
      <c r="E53" s="119">
        <v>45526.411365740743</v>
      </c>
      <c r="F53" s="17" t="s">
        <v>353</v>
      </c>
      <c r="G53" s="17" t="s">
        <v>352</v>
      </c>
      <c r="H53" s="17" t="s">
        <v>76</v>
      </c>
      <c r="I53" s="17" t="s">
        <v>58</v>
      </c>
      <c r="J53" s="17" t="s">
        <v>667</v>
      </c>
      <c r="K53" s="17" t="s">
        <v>110</v>
      </c>
      <c r="L53" s="17" t="s">
        <v>669</v>
      </c>
      <c r="M53" s="17" t="s">
        <v>670</v>
      </c>
      <c r="N53" s="17" t="s">
        <v>79</v>
      </c>
      <c r="O53" s="17" t="s">
        <v>75</v>
      </c>
      <c r="P53" s="17" t="s">
        <v>66</v>
      </c>
      <c r="Q53" s="120">
        <v>39253</v>
      </c>
      <c r="R53" s="17" t="s">
        <v>671</v>
      </c>
      <c r="S53" s="17" t="s">
        <v>188</v>
      </c>
      <c r="T53" s="121">
        <v>45296</v>
      </c>
      <c r="U53" s="17" t="s">
        <v>672</v>
      </c>
      <c r="V53" s="17"/>
      <c r="W53" s="17"/>
      <c r="X53" s="17"/>
      <c r="Y53" s="17"/>
      <c r="Z53" s="17"/>
      <c r="AA53" s="17"/>
    </row>
    <row r="54" spans="3:27" ht="27" thickBot="1" x14ac:dyDescent="0.3">
      <c r="C54" s="17" t="s">
        <v>658</v>
      </c>
      <c r="D54" s="17" t="s">
        <v>60</v>
      </c>
      <c r="E54" s="119">
        <v>45526.403668981482</v>
      </c>
      <c r="F54" s="17" t="s">
        <v>46</v>
      </c>
      <c r="G54" s="17" t="s">
        <v>159</v>
      </c>
      <c r="H54" s="17" t="s">
        <v>76</v>
      </c>
      <c r="I54" s="17" t="s">
        <v>552</v>
      </c>
      <c r="J54" s="17" t="s">
        <v>657</v>
      </c>
      <c r="K54" s="17" t="s">
        <v>60</v>
      </c>
      <c r="L54" s="17" t="s">
        <v>659</v>
      </c>
      <c r="M54" s="17" t="s">
        <v>660</v>
      </c>
      <c r="N54" s="17" t="s">
        <v>79</v>
      </c>
      <c r="O54" s="17" t="s">
        <v>81</v>
      </c>
      <c r="P54" s="17" t="s">
        <v>66</v>
      </c>
      <c r="Q54" s="120">
        <v>39811</v>
      </c>
      <c r="R54" s="17" t="s">
        <v>81</v>
      </c>
      <c r="S54" s="17" t="s">
        <v>186</v>
      </c>
      <c r="T54" s="121">
        <v>45296</v>
      </c>
      <c r="U54" s="17" t="s">
        <v>661</v>
      </c>
      <c r="V54" s="17"/>
      <c r="W54" s="17"/>
      <c r="X54" s="17"/>
      <c r="Y54" s="17"/>
      <c r="Z54" s="17"/>
      <c r="AA54" s="17"/>
    </row>
    <row r="55" spans="3:27" ht="27" thickBot="1" x14ac:dyDescent="0.3">
      <c r="C55" s="17" t="s">
        <v>652</v>
      </c>
      <c r="D55" s="17" t="s">
        <v>59</v>
      </c>
      <c r="E55" s="119">
        <v>45526.403622685182</v>
      </c>
      <c r="F55" s="17" t="s">
        <v>339</v>
      </c>
      <c r="G55" s="17" t="s">
        <v>338</v>
      </c>
      <c r="H55" s="17" t="s">
        <v>76</v>
      </c>
      <c r="I55" s="17" t="s">
        <v>58</v>
      </c>
      <c r="J55" s="17" t="s">
        <v>651</v>
      </c>
      <c r="K55" s="17" t="s">
        <v>59</v>
      </c>
      <c r="L55" s="17" t="s">
        <v>653</v>
      </c>
      <c r="M55" s="17" t="s">
        <v>654</v>
      </c>
      <c r="N55" s="17" t="s">
        <v>79</v>
      </c>
      <c r="O55" s="17" t="s">
        <v>81</v>
      </c>
      <c r="P55" s="17" t="s">
        <v>66</v>
      </c>
      <c r="Q55" s="120">
        <v>39231</v>
      </c>
      <c r="R55" s="17" t="s">
        <v>655</v>
      </c>
      <c r="S55" s="17" t="s">
        <v>186</v>
      </c>
      <c r="T55" s="121">
        <v>45296</v>
      </c>
      <c r="U55" s="17" t="s">
        <v>656</v>
      </c>
      <c r="V55" s="17"/>
      <c r="W55" s="17"/>
      <c r="X55" s="17"/>
      <c r="Y55" s="17"/>
      <c r="Z55" s="17"/>
      <c r="AA55" s="17"/>
    </row>
    <row r="56" spans="3:27" ht="27" thickBot="1" x14ac:dyDescent="0.3">
      <c r="C56" s="17" t="s">
        <v>645</v>
      </c>
      <c r="D56" s="17" t="s">
        <v>60</v>
      </c>
      <c r="E56" s="119">
        <v>45526.403182870374</v>
      </c>
      <c r="F56" s="17" t="s">
        <v>642</v>
      </c>
      <c r="G56" s="17" t="s">
        <v>643</v>
      </c>
      <c r="H56" s="17" t="s">
        <v>76</v>
      </c>
      <c r="I56" s="17" t="s">
        <v>58</v>
      </c>
      <c r="J56" s="17" t="s">
        <v>644</v>
      </c>
      <c r="K56" s="17" t="s">
        <v>60</v>
      </c>
      <c r="L56" s="17" t="s">
        <v>646</v>
      </c>
      <c r="M56" s="17" t="s">
        <v>647</v>
      </c>
      <c r="N56" s="17" t="s">
        <v>79</v>
      </c>
      <c r="O56" s="17" t="s">
        <v>648</v>
      </c>
      <c r="P56" s="17" t="s">
        <v>66</v>
      </c>
      <c r="Q56" s="120">
        <v>39121</v>
      </c>
      <c r="R56" s="17" t="s">
        <v>649</v>
      </c>
      <c r="S56" s="17" t="s">
        <v>188</v>
      </c>
      <c r="T56" s="121">
        <v>45296</v>
      </c>
      <c r="U56" s="17" t="s">
        <v>650</v>
      </c>
      <c r="V56" s="17"/>
      <c r="W56" s="17"/>
      <c r="X56" s="17"/>
      <c r="Y56" s="17"/>
      <c r="Z56" s="17"/>
      <c r="AA56" s="17"/>
    </row>
    <row r="57" spans="3:27" ht="39.75" thickBot="1" x14ac:dyDescent="0.3">
      <c r="C57" s="17" t="s">
        <v>637</v>
      </c>
      <c r="D57" s="17" t="s">
        <v>57</v>
      </c>
      <c r="E57" s="119">
        <v>45526.403067129628</v>
      </c>
      <c r="F57" s="17" t="s">
        <v>69</v>
      </c>
      <c r="G57" s="17" t="s">
        <v>336</v>
      </c>
      <c r="H57" s="17" t="s">
        <v>76</v>
      </c>
      <c r="I57" s="17" t="s">
        <v>58</v>
      </c>
      <c r="J57" s="17" t="s">
        <v>636</v>
      </c>
      <c r="K57" s="17" t="s">
        <v>57</v>
      </c>
      <c r="L57" s="17" t="s">
        <v>638</v>
      </c>
      <c r="M57" s="17" t="s">
        <v>639</v>
      </c>
      <c r="N57" s="17" t="s">
        <v>79</v>
      </c>
      <c r="O57" s="17" t="s">
        <v>75</v>
      </c>
      <c r="P57" s="17" t="s">
        <v>66</v>
      </c>
      <c r="Q57" s="120">
        <v>38819</v>
      </c>
      <c r="R57" s="17" t="s">
        <v>640</v>
      </c>
      <c r="S57" s="17" t="s">
        <v>198</v>
      </c>
      <c r="T57" s="121">
        <v>45296</v>
      </c>
      <c r="U57" s="17" t="s">
        <v>641</v>
      </c>
      <c r="V57" s="17"/>
      <c r="W57" s="17"/>
      <c r="X57" s="17"/>
      <c r="Y57" s="17"/>
      <c r="Z57" s="17"/>
      <c r="AA57" s="17"/>
    </row>
    <row r="58" spans="3:27" ht="27" thickBot="1" x14ac:dyDescent="0.3">
      <c r="C58" s="17" t="s">
        <v>619</v>
      </c>
      <c r="D58" s="17" t="s">
        <v>57</v>
      </c>
      <c r="E58" s="119">
        <v>45526.402118055557</v>
      </c>
      <c r="F58" s="17" t="s">
        <v>341</v>
      </c>
      <c r="G58" s="17" t="s">
        <v>340</v>
      </c>
      <c r="H58" s="17" t="s">
        <v>76</v>
      </c>
      <c r="I58" s="17" t="s">
        <v>58</v>
      </c>
      <c r="J58" s="17" t="s">
        <v>618</v>
      </c>
      <c r="K58" s="17" t="s">
        <v>57</v>
      </c>
      <c r="L58" s="17" t="s">
        <v>620</v>
      </c>
      <c r="M58" s="17" t="s">
        <v>621</v>
      </c>
      <c r="N58" s="17" t="s">
        <v>79</v>
      </c>
      <c r="O58" s="17" t="s">
        <v>75</v>
      </c>
      <c r="P58" s="17" t="s">
        <v>66</v>
      </c>
      <c r="Q58" s="120">
        <v>39216</v>
      </c>
      <c r="R58" s="17" t="s">
        <v>622</v>
      </c>
      <c r="S58" s="17" t="s">
        <v>188</v>
      </c>
      <c r="T58" s="121">
        <v>45296</v>
      </c>
      <c r="U58" s="17" t="s">
        <v>623</v>
      </c>
      <c r="V58" s="17"/>
      <c r="W58" s="17"/>
      <c r="X58" s="17"/>
      <c r="Y58" s="17"/>
      <c r="Z58" s="17"/>
      <c r="AA58" s="17"/>
    </row>
    <row r="59" spans="3:27" ht="39.75" thickBot="1" x14ac:dyDescent="0.3">
      <c r="C59" s="17" t="s">
        <v>612</v>
      </c>
      <c r="D59" s="17" t="s">
        <v>61</v>
      </c>
      <c r="E59" s="119">
        <v>45526.401932870373</v>
      </c>
      <c r="F59" s="17" t="s">
        <v>610</v>
      </c>
      <c r="G59" s="17" t="s">
        <v>611</v>
      </c>
      <c r="H59" s="17" t="s">
        <v>76</v>
      </c>
      <c r="I59" s="17" t="s">
        <v>552</v>
      </c>
      <c r="J59" s="20">
        <v>24526</v>
      </c>
      <c r="K59" s="17" t="s">
        <v>61</v>
      </c>
      <c r="L59" s="17" t="s">
        <v>613</v>
      </c>
      <c r="M59" s="17" t="s">
        <v>614</v>
      </c>
      <c r="N59" s="17" t="s">
        <v>615</v>
      </c>
      <c r="O59" s="17" t="s">
        <v>111</v>
      </c>
      <c r="P59" s="17" t="s">
        <v>66</v>
      </c>
      <c r="Q59" s="120">
        <v>39655</v>
      </c>
      <c r="R59" s="17" t="s">
        <v>616</v>
      </c>
      <c r="S59" s="17" t="s">
        <v>186</v>
      </c>
      <c r="T59" s="121">
        <v>45296</v>
      </c>
      <c r="U59" s="17" t="s">
        <v>617</v>
      </c>
      <c r="V59" s="17"/>
      <c r="W59" s="17"/>
      <c r="X59" s="17"/>
      <c r="Y59" s="17"/>
      <c r="Z59" s="17"/>
      <c r="AA59" s="17"/>
    </row>
    <row r="60" spans="3:27" ht="39.75" thickBot="1" x14ac:dyDescent="0.3">
      <c r="C60" s="20">
        <v>7015098913</v>
      </c>
      <c r="D60" s="17" t="s">
        <v>61</v>
      </c>
      <c r="E60" s="119">
        <v>45526.400555555556</v>
      </c>
      <c r="F60" s="17" t="s">
        <v>590</v>
      </c>
      <c r="G60" s="17" t="s">
        <v>344</v>
      </c>
      <c r="H60" s="17" t="s">
        <v>76</v>
      </c>
      <c r="I60" s="17" t="s">
        <v>58</v>
      </c>
      <c r="J60" s="17" t="s">
        <v>591</v>
      </c>
      <c r="K60" s="17" t="s">
        <v>61</v>
      </c>
      <c r="L60" s="17" t="s">
        <v>592</v>
      </c>
      <c r="M60" s="17" t="s">
        <v>593</v>
      </c>
      <c r="N60" s="17" t="s">
        <v>78</v>
      </c>
      <c r="O60" s="17" t="s">
        <v>594</v>
      </c>
      <c r="P60" s="17" t="s">
        <v>66</v>
      </c>
      <c r="Q60" s="120">
        <v>39266</v>
      </c>
      <c r="R60" s="17" t="s">
        <v>595</v>
      </c>
      <c r="S60" s="17" t="s">
        <v>186</v>
      </c>
      <c r="T60" s="121">
        <v>45296</v>
      </c>
      <c r="U60" s="17" t="s">
        <v>596</v>
      </c>
      <c r="V60" s="17"/>
      <c r="W60" s="17"/>
      <c r="X60" s="17"/>
      <c r="Y60" s="17"/>
      <c r="Z60" s="17"/>
      <c r="AA60" s="17"/>
    </row>
    <row r="61" spans="3:27" ht="27" thickBot="1" x14ac:dyDescent="0.3">
      <c r="C61" s="17" t="s">
        <v>584</v>
      </c>
      <c r="D61" s="17" t="s">
        <v>59</v>
      </c>
      <c r="E61" s="119">
        <v>45526.352118055554</v>
      </c>
      <c r="F61" s="17" t="s">
        <v>581</v>
      </c>
      <c r="G61" s="17" t="s">
        <v>582</v>
      </c>
      <c r="H61" s="17" t="s">
        <v>76</v>
      </c>
      <c r="I61" s="17" t="s">
        <v>460</v>
      </c>
      <c r="J61" s="17" t="s">
        <v>583</v>
      </c>
      <c r="K61" s="17" t="s">
        <v>59</v>
      </c>
      <c r="L61" s="17" t="s">
        <v>585</v>
      </c>
      <c r="M61" s="17" t="s">
        <v>586</v>
      </c>
      <c r="N61" s="17"/>
      <c r="O61" s="17" t="s">
        <v>587</v>
      </c>
      <c r="P61" s="17" t="s">
        <v>109</v>
      </c>
      <c r="Q61" s="120">
        <v>40045</v>
      </c>
      <c r="R61" s="17" t="s">
        <v>588</v>
      </c>
      <c r="S61" s="17" t="s">
        <v>186</v>
      </c>
      <c r="T61" s="121">
        <v>45296</v>
      </c>
      <c r="U61" s="17" t="s">
        <v>589</v>
      </c>
      <c r="V61" s="17"/>
      <c r="W61" s="17"/>
      <c r="X61" s="17"/>
      <c r="Y61" s="17"/>
      <c r="Z61" s="17"/>
      <c r="AA61" s="17"/>
    </row>
    <row r="62" spans="3:27" ht="39.75" thickBot="1" x14ac:dyDescent="0.3">
      <c r="C62" s="20">
        <v>7013894962</v>
      </c>
      <c r="D62" s="17" t="s">
        <v>59</v>
      </c>
      <c r="E62" s="119">
        <v>45526.350185185183</v>
      </c>
      <c r="F62" s="17" t="s">
        <v>811</v>
      </c>
      <c r="G62" s="17" t="s">
        <v>575</v>
      </c>
      <c r="H62" s="17" t="s">
        <v>76</v>
      </c>
      <c r="I62" s="17" t="s">
        <v>460</v>
      </c>
      <c r="J62" s="17" t="s">
        <v>576</v>
      </c>
      <c r="K62" s="17" t="s">
        <v>59</v>
      </c>
      <c r="L62" s="17" t="s">
        <v>577</v>
      </c>
      <c r="M62" s="20">
        <v>7013894962</v>
      </c>
      <c r="N62" s="17" t="s">
        <v>79</v>
      </c>
      <c r="O62" s="17" t="s">
        <v>578</v>
      </c>
      <c r="P62" s="17" t="s">
        <v>109</v>
      </c>
      <c r="Q62" s="120">
        <v>40050</v>
      </c>
      <c r="R62" s="17" t="s">
        <v>579</v>
      </c>
      <c r="S62" s="17" t="s">
        <v>188</v>
      </c>
      <c r="T62" s="121">
        <v>45296</v>
      </c>
      <c r="U62" s="17" t="s">
        <v>580</v>
      </c>
      <c r="V62" s="17"/>
      <c r="W62" s="17"/>
      <c r="X62" s="17"/>
      <c r="Y62" s="17"/>
      <c r="Z62" s="17"/>
      <c r="AA62" s="17"/>
    </row>
    <row r="63" spans="3:27" ht="39.75" thickBot="1" x14ac:dyDescent="0.3">
      <c r="C63" s="20">
        <v>7015090544</v>
      </c>
      <c r="D63" s="17" t="s">
        <v>59</v>
      </c>
      <c r="E63" s="119">
        <v>45526.34851851852</v>
      </c>
      <c r="F63" s="17" t="s">
        <v>571</v>
      </c>
      <c r="G63" s="17" t="s">
        <v>233</v>
      </c>
      <c r="H63" s="17" t="s">
        <v>76</v>
      </c>
      <c r="I63" s="17" t="s">
        <v>460</v>
      </c>
      <c r="J63" s="17" t="s">
        <v>572</v>
      </c>
      <c r="K63" s="17" t="s">
        <v>59</v>
      </c>
      <c r="L63" s="17" t="s">
        <v>226</v>
      </c>
      <c r="M63" s="20">
        <v>7017215822</v>
      </c>
      <c r="N63" s="17" t="s">
        <v>79</v>
      </c>
      <c r="O63" s="17" t="s">
        <v>111</v>
      </c>
      <c r="P63" s="17" t="s">
        <v>109</v>
      </c>
      <c r="Q63" s="120">
        <v>40217</v>
      </c>
      <c r="R63" s="17" t="s">
        <v>573</v>
      </c>
      <c r="S63" s="17" t="s">
        <v>188</v>
      </c>
      <c r="T63" s="121">
        <v>45296</v>
      </c>
      <c r="U63" s="17" t="s">
        <v>574</v>
      </c>
      <c r="V63" s="17"/>
      <c r="W63" s="17"/>
      <c r="X63" s="17"/>
      <c r="Y63" s="17"/>
      <c r="Z63" s="17"/>
      <c r="AA63" s="17"/>
    </row>
    <row r="64" spans="3:27" ht="27" thickBot="1" x14ac:dyDescent="0.3">
      <c r="C64" s="17" t="s">
        <v>567</v>
      </c>
      <c r="D64" s="17" t="s">
        <v>59</v>
      </c>
      <c r="E64" s="119">
        <v>45526.348298611112</v>
      </c>
      <c r="F64" s="17" t="s">
        <v>564</v>
      </c>
      <c r="G64" s="17" t="s">
        <v>565</v>
      </c>
      <c r="H64" s="17" t="s">
        <v>76</v>
      </c>
      <c r="I64" s="17" t="s">
        <v>460</v>
      </c>
      <c r="J64" s="17" t="s">
        <v>566</v>
      </c>
      <c r="K64" s="17" t="s">
        <v>59</v>
      </c>
      <c r="L64" s="17" t="s">
        <v>568</v>
      </c>
      <c r="M64" s="17" t="s">
        <v>569</v>
      </c>
      <c r="N64" s="17" t="s">
        <v>79</v>
      </c>
      <c r="O64" s="17" t="s">
        <v>309</v>
      </c>
      <c r="P64" s="17" t="s">
        <v>109</v>
      </c>
      <c r="Q64" s="120">
        <v>40326</v>
      </c>
      <c r="R64" s="17" t="s">
        <v>547</v>
      </c>
      <c r="S64" s="17" t="s">
        <v>188</v>
      </c>
      <c r="T64" s="121">
        <v>45296</v>
      </c>
      <c r="U64" s="17" t="s">
        <v>570</v>
      </c>
      <c r="V64" s="17"/>
      <c r="W64" s="17"/>
      <c r="X64" s="17"/>
      <c r="Y64" s="17"/>
      <c r="Z64" s="17"/>
      <c r="AA64" s="17"/>
    </row>
    <row r="65" spans="3:27" ht="27" thickBot="1" x14ac:dyDescent="0.3">
      <c r="C65" s="20">
        <v>7015000646</v>
      </c>
      <c r="D65" s="17" t="s">
        <v>61</v>
      </c>
      <c r="E65" s="119">
        <v>45526.348229166666</v>
      </c>
      <c r="F65" s="17" t="s">
        <v>557</v>
      </c>
      <c r="G65" s="17" t="s">
        <v>558</v>
      </c>
      <c r="H65" s="17" t="s">
        <v>76</v>
      </c>
      <c r="I65" s="17" t="s">
        <v>56</v>
      </c>
      <c r="J65" s="17" t="s">
        <v>559</v>
      </c>
      <c r="K65" s="17" t="s">
        <v>61</v>
      </c>
      <c r="L65" s="17" t="s">
        <v>560</v>
      </c>
      <c r="M65" s="17" t="s">
        <v>561</v>
      </c>
      <c r="N65" s="17" t="s">
        <v>79</v>
      </c>
      <c r="O65" s="17" t="s">
        <v>75</v>
      </c>
      <c r="P65" s="17" t="s">
        <v>109</v>
      </c>
      <c r="Q65" s="120">
        <v>39650</v>
      </c>
      <c r="R65" s="17" t="s">
        <v>562</v>
      </c>
      <c r="S65" s="17" t="s">
        <v>188</v>
      </c>
      <c r="T65" s="121">
        <v>45296</v>
      </c>
      <c r="U65" s="17" t="s">
        <v>563</v>
      </c>
      <c r="V65" s="17"/>
      <c r="W65" s="17"/>
      <c r="X65" s="17"/>
      <c r="Y65" s="17"/>
      <c r="Z65" s="17"/>
      <c r="AA65" s="17"/>
    </row>
    <row r="66" spans="3:27" ht="26.25" customHeight="1" thickBot="1" x14ac:dyDescent="0.3">
      <c r="C66" s="17" t="s">
        <v>544</v>
      </c>
      <c r="D66" s="17" t="s">
        <v>59</v>
      </c>
      <c r="E66" s="119">
        <v>45526.347731481481</v>
      </c>
      <c r="F66" s="17" t="s">
        <v>541</v>
      </c>
      <c r="G66" s="17" t="s">
        <v>542</v>
      </c>
      <c r="H66" s="17" t="s">
        <v>76</v>
      </c>
      <c r="I66" s="17" t="s">
        <v>460</v>
      </c>
      <c r="J66" s="17" t="s">
        <v>543</v>
      </c>
      <c r="K66" s="17" t="s">
        <v>59</v>
      </c>
      <c r="L66" s="17" t="s">
        <v>545</v>
      </c>
      <c r="M66" s="17" t="s">
        <v>546</v>
      </c>
      <c r="N66" s="17" t="s">
        <v>79</v>
      </c>
      <c r="O66" s="17" t="s">
        <v>547</v>
      </c>
      <c r="P66" s="17" t="s">
        <v>109</v>
      </c>
      <c r="Q66" s="120">
        <v>40303</v>
      </c>
      <c r="R66" s="17" t="s">
        <v>548</v>
      </c>
      <c r="S66" s="17" t="s">
        <v>188</v>
      </c>
      <c r="T66" s="121">
        <v>45296</v>
      </c>
      <c r="U66" s="17" t="s">
        <v>549</v>
      </c>
      <c r="V66" s="17"/>
      <c r="W66" s="17"/>
      <c r="X66" s="17"/>
      <c r="Y66" s="17"/>
      <c r="Z66" s="17"/>
      <c r="AA66" s="17"/>
    </row>
    <row r="67" spans="3:27" ht="27" thickBot="1" x14ac:dyDescent="0.3">
      <c r="C67" s="20">
        <v>7018180696</v>
      </c>
      <c r="D67" s="17" t="s">
        <v>60</v>
      </c>
      <c r="E67" s="119">
        <v>45526.346979166665</v>
      </c>
      <c r="F67" s="17" t="s">
        <v>511</v>
      </c>
      <c r="G67" s="17" t="s">
        <v>512</v>
      </c>
      <c r="H67" s="17" t="s">
        <v>76</v>
      </c>
      <c r="I67" s="17" t="s">
        <v>460</v>
      </c>
      <c r="J67" s="17" t="s">
        <v>513</v>
      </c>
      <c r="K67" s="17" t="s">
        <v>60</v>
      </c>
      <c r="L67" s="17" t="s">
        <v>514</v>
      </c>
      <c r="M67" s="17" t="s">
        <v>515</v>
      </c>
      <c r="N67" s="17" t="s">
        <v>78</v>
      </c>
      <c r="O67" s="17" t="s">
        <v>75</v>
      </c>
      <c r="P67" s="17" t="s">
        <v>109</v>
      </c>
      <c r="Q67" s="120">
        <v>40384</v>
      </c>
      <c r="R67" s="17" t="s">
        <v>516</v>
      </c>
      <c r="S67" s="17" t="s">
        <v>188</v>
      </c>
      <c r="T67" s="121">
        <v>45296</v>
      </c>
      <c r="U67" s="17" t="s">
        <v>517</v>
      </c>
      <c r="V67" s="17"/>
      <c r="W67" s="17"/>
      <c r="X67" s="17"/>
      <c r="Y67" s="17"/>
      <c r="Z67" s="17"/>
      <c r="AA67" s="17"/>
    </row>
    <row r="68" spans="3:27" ht="27" thickBot="1" x14ac:dyDescent="0.3">
      <c r="C68" s="20">
        <v>7015001322</v>
      </c>
      <c r="D68" s="17" t="s">
        <v>59</v>
      </c>
      <c r="E68" s="119">
        <v>45526.346967592595</v>
      </c>
      <c r="F68" s="17" t="s">
        <v>504</v>
      </c>
      <c r="G68" s="17" t="s">
        <v>505</v>
      </c>
      <c r="H68" s="17" t="s">
        <v>76</v>
      </c>
      <c r="I68" s="17" t="s">
        <v>58</v>
      </c>
      <c r="J68" s="17" t="s">
        <v>506</v>
      </c>
      <c r="K68" s="17" t="s">
        <v>59</v>
      </c>
      <c r="L68" s="17" t="s">
        <v>507</v>
      </c>
      <c r="M68" s="20">
        <v>7017205347</v>
      </c>
      <c r="N68" s="17" t="s">
        <v>79</v>
      </c>
      <c r="O68" s="17" t="s">
        <v>508</v>
      </c>
      <c r="P68" s="17" t="s">
        <v>109</v>
      </c>
      <c r="Q68" s="120">
        <v>39087</v>
      </c>
      <c r="R68" s="17" t="s">
        <v>509</v>
      </c>
      <c r="S68" s="17" t="s">
        <v>188</v>
      </c>
      <c r="T68" s="121">
        <v>45296</v>
      </c>
      <c r="U68" s="17" t="s">
        <v>510</v>
      </c>
      <c r="V68" s="17"/>
      <c r="W68" s="17"/>
      <c r="X68" s="17"/>
      <c r="Y68" s="17"/>
      <c r="Z68" s="17"/>
      <c r="AA68" s="17"/>
    </row>
    <row r="69" spans="3:27" ht="27" thickBot="1" x14ac:dyDescent="0.3">
      <c r="C69" s="17" t="s">
        <v>491</v>
      </c>
      <c r="D69" s="17" t="s">
        <v>57</v>
      </c>
      <c r="E69" s="119">
        <v>45526.346828703703</v>
      </c>
      <c r="F69" s="17" t="s">
        <v>488</v>
      </c>
      <c r="G69" s="17" t="s">
        <v>489</v>
      </c>
      <c r="H69" s="17" t="s">
        <v>76</v>
      </c>
      <c r="I69" s="17" t="s">
        <v>58</v>
      </c>
      <c r="J69" s="17" t="s">
        <v>490</v>
      </c>
      <c r="K69" s="17" t="s">
        <v>57</v>
      </c>
      <c r="L69" s="17" t="s">
        <v>492</v>
      </c>
      <c r="M69" s="17" t="s">
        <v>493</v>
      </c>
      <c r="N69" s="17" t="s">
        <v>79</v>
      </c>
      <c r="O69" s="17" t="s">
        <v>75</v>
      </c>
      <c r="P69" s="17" t="s">
        <v>109</v>
      </c>
      <c r="Q69" s="120">
        <v>38968</v>
      </c>
      <c r="R69" s="17" t="s">
        <v>494</v>
      </c>
      <c r="S69" s="17" t="s">
        <v>186</v>
      </c>
      <c r="T69" s="121">
        <v>45296</v>
      </c>
      <c r="U69" s="17" t="s">
        <v>495</v>
      </c>
      <c r="V69" s="17"/>
      <c r="W69" s="17"/>
      <c r="X69" s="17"/>
      <c r="Y69" s="17"/>
      <c r="Z69" s="17"/>
      <c r="AA69" s="17"/>
    </row>
    <row r="70" spans="3:27" ht="27" thickBot="1" x14ac:dyDescent="0.3">
      <c r="C70" s="17" t="s">
        <v>483</v>
      </c>
      <c r="D70" s="17" t="s">
        <v>59</v>
      </c>
      <c r="E70" s="119">
        <v>45526.346666666665</v>
      </c>
      <c r="F70" s="17" t="s">
        <v>242</v>
      </c>
      <c r="G70" s="17" t="s">
        <v>481</v>
      </c>
      <c r="H70" s="17" t="s">
        <v>76</v>
      </c>
      <c r="I70" s="17" t="s">
        <v>460</v>
      </c>
      <c r="J70" s="17" t="s">
        <v>482</v>
      </c>
      <c r="K70" s="17" t="s">
        <v>59</v>
      </c>
      <c r="L70" s="17" t="s">
        <v>484</v>
      </c>
      <c r="M70" s="17" t="s">
        <v>485</v>
      </c>
      <c r="N70" s="17" t="s">
        <v>79</v>
      </c>
      <c r="O70" s="17" t="s">
        <v>82</v>
      </c>
      <c r="P70" s="17" t="s">
        <v>109</v>
      </c>
      <c r="Q70" s="120">
        <v>40374</v>
      </c>
      <c r="R70" s="17" t="s">
        <v>486</v>
      </c>
      <c r="S70" s="17" t="s">
        <v>188</v>
      </c>
      <c r="T70" s="121">
        <v>45296</v>
      </c>
      <c r="U70" s="17" t="s">
        <v>487</v>
      </c>
      <c r="V70" s="17"/>
      <c r="W70" s="17"/>
      <c r="X70" s="17"/>
      <c r="Y70" s="17"/>
      <c r="Z70" s="17"/>
      <c r="AA70" s="17"/>
    </row>
    <row r="71" spans="3:27" ht="27" thickBot="1" x14ac:dyDescent="0.3">
      <c r="C71" s="20">
        <v>7012401312</v>
      </c>
      <c r="D71" s="17" t="s">
        <v>59</v>
      </c>
      <c r="E71" s="119">
        <v>45526.346539351849</v>
      </c>
      <c r="F71" s="17" t="s">
        <v>475</v>
      </c>
      <c r="G71" s="17" t="s">
        <v>476</v>
      </c>
      <c r="H71" s="17" t="s">
        <v>76</v>
      </c>
      <c r="I71" s="17" t="s">
        <v>460</v>
      </c>
      <c r="J71" s="17" t="s">
        <v>477</v>
      </c>
      <c r="K71" s="17" t="s">
        <v>59</v>
      </c>
      <c r="L71" s="17" t="s">
        <v>478</v>
      </c>
      <c r="M71" s="20">
        <v>7017209668</v>
      </c>
      <c r="N71" s="17" t="s">
        <v>79</v>
      </c>
      <c r="O71" s="17" t="s">
        <v>479</v>
      </c>
      <c r="P71" s="17" t="s">
        <v>109</v>
      </c>
      <c r="Q71" s="120">
        <v>39966</v>
      </c>
      <c r="R71" s="17" t="s">
        <v>479</v>
      </c>
      <c r="S71" s="17" t="s">
        <v>188</v>
      </c>
      <c r="T71" s="121">
        <v>45296</v>
      </c>
      <c r="U71" s="17" t="s">
        <v>480</v>
      </c>
      <c r="V71" s="17"/>
      <c r="W71" s="17"/>
      <c r="X71" s="17"/>
      <c r="Y71" s="17"/>
      <c r="Z71" s="17"/>
      <c r="AA71" s="17"/>
    </row>
    <row r="72" spans="3:27" ht="52.5" thickBot="1" x14ac:dyDescent="0.3">
      <c r="C72" s="20">
        <v>5096754480</v>
      </c>
      <c r="D72" s="17" t="s">
        <v>59</v>
      </c>
      <c r="E72" s="119">
        <v>45526.289687500001</v>
      </c>
      <c r="F72" s="17" t="s">
        <v>381</v>
      </c>
      <c r="G72" s="17" t="s">
        <v>382</v>
      </c>
      <c r="H72" s="17" t="s">
        <v>76</v>
      </c>
      <c r="I72" s="17" t="s">
        <v>58</v>
      </c>
      <c r="J72" s="17" t="s">
        <v>452</v>
      </c>
      <c r="K72" s="17" t="s">
        <v>59</v>
      </c>
      <c r="L72" s="17" t="s">
        <v>453</v>
      </c>
      <c r="M72" s="17" t="s">
        <v>454</v>
      </c>
      <c r="N72" s="17" t="s">
        <v>78</v>
      </c>
      <c r="O72" s="17" t="s">
        <v>455</v>
      </c>
      <c r="P72" s="17" t="s">
        <v>68</v>
      </c>
      <c r="Q72" s="120">
        <v>39143</v>
      </c>
      <c r="R72" s="17" t="s">
        <v>456</v>
      </c>
      <c r="S72" s="17" t="s">
        <v>186</v>
      </c>
      <c r="T72" s="121">
        <v>45296</v>
      </c>
      <c r="U72" s="17" t="s">
        <v>457</v>
      </c>
      <c r="V72" s="17"/>
      <c r="W72" s="17"/>
      <c r="X72" s="17"/>
      <c r="Y72" s="17"/>
      <c r="Z72" s="17"/>
      <c r="AA72" s="17"/>
    </row>
    <row r="73" spans="3:27" ht="15.75" thickBot="1" x14ac:dyDescent="0.3">
      <c r="C73" s="17"/>
      <c r="D73" s="17"/>
      <c r="E73" s="17"/>
      <c r="F73" s="17"/>
      <c r="G73" s="17"/>
      <c r="H73" s="17"/>
      <c r="I73" s="17"/>
      <c r="J73" s="17"/>
      <c r="K73" s="17"/>
      <c r="L73" s="17"/>
      <c r="M73" s="17"/>
      <c r="N73" s="17"/>
      <c r="O73" s="17"/>
      <c r="P73" s="17"/>
      <c r="Q73" s="17"/>
      <c r="R73" s="17"/>
      <c r="S73" s="17"/>
      <c r="T73" s="17"/>
      <c r="U73" s="17"/>
      <c r="V73" s="17"/>
      <c r="W73" s="17"/>
      <c r="X73" s="17"/>
      <c r="Y73" s="17"/>
      <c r="Z73" s="17"/>
      <c r="AA73" s="17"/>
    </row>
    <row r="74" spans="3:27" ht="15.75" thickBot="1" x14ac:dyDescent="0.3">
      <c r="C74" s="17">
        <f>COUNTIF($K$2:$K$72,"Small")</f>
        <v>16</v>
      </c>
      <c r="D74" s="17"/>
      <c r="E74" s="17"/>
      <c r="F74" s="17"/>
      <c r="G74" s="17"/>
      <c r="H74" s="17"/>
      <c r="I74" s="17"/>
      <c r="J74" s="17" t="s">
        <v>60</v>
      </c>
      <c r="K74" s="17"/>
      <c r="L74" s="17"/>
      <c r="M74" s="17"/>
      <c r="N74" s="17"/>
      <c r="O74" s="17"/>
      <c r="P74" s="17"/>
      <c r="Q74" s="17"/>
      <c r="R74" s="17"/>
      <c r="S74" s="17"/>
      <c r="T74" s="17"/>
      <c r="U74" s="17"/>
      <c r="V74" s="17"/>
      <c r="W74" s="17"/>
      <c r="X74" s="17"/>
      <c r="Y74" s="17"/>
      <c r="Z74" s="17"/>
      <c r="AA74" s="17"/>
    </row>
    <row r="75" spans="3:27" ht="15.75" thickBot="1" x14ac:dyDescent="0.3">
      <c r="C75" s="17">
        <f>COUNTIF($K$2:$K$72,"Medium")</f>
        <v>30</v>
      </c>
      <c r="D75" s="17"/>
      <c r="E75" s="17"/>
      <c r="F75" s="17"/>
      <c r="G75" s="17"/>
      <c r="H75" s="17"/>
      <c r="I75" s="17"/>
      <c r="J75" s="17" t="s">
        <v>915</v>
      </c>
      <c r="K75" s="17"/>
      <c r="L75" s="17"/>
      <c r="M75" s="17"/>
      <c r="N75" s="17"/>
      <c r="O75" s="17"/>
      <c r="P75" s="17"/>
      <c r="Q75" s="17"/>
      <c r="R75" s="17"/>
      <c r="S75" s="17"/>
      <c r="T75" s="17"/>
      <c r="U75" s="17"/>
      <c r="V75" s="17"/>
      <c r="W75" s="17"/>
      <c r="X75" s="17"/>
      <c r="Y75" s="17"/>
      <c r="Z75" s="17"/>
      <c r="AA75" s="17"/>
    </row>
    <row r="76" spans="3:27" ht="15.75" thickBot="1" x14ac:dyDescent="0.3">
      <c r="C76" s="17">
        <f>COUNTIF($K$2:$K$72,"Large")</f>
        <v>10</v>
      </c>
      <c r="D76" s="17"/>
      <c r="E76" s="17"/>
      <c r="F76" s="17"/>
      <c r="G76" s="17"/>
      <c r="H76" s="17"/>
      <c r="I76" s="17"/>
      <c r="J76" s="17" t="s">
        <v>61</v>
      </c>
      <c r="K76" s="17"/>
      <c r="L76" s="17"/>
      <c r="M76" s="17"/>
      <c r="N76" s="17"/>
      <c r="O76" s="17"/>
      <c r="P76" s="17"/>
      <c r="Q76" s="17"/>
      <c r="R76" s="17"/>
      <c r="S76" s="17"/>
      <c r="T76" s="17"/>
      <c r="U76" s="17"/>
      <c r="V76" s="17"/>
      <c r="W76" s="17"/>
      <c r="X76" s="17"/>
      <c r="Y76" s="17"/>
      <c r="Z76" s="17"/>
      <c r="AA76" s="17"/>
    </row>
    <row r="77" spans="3:27" ht="15.75" thickBot="1" x14ac:dyDescent="0.3">
      <c r="C77" s="17">
        <f>COUNTIF($K$2:$K$72,"X - Large")</f>
        <v>9</v>
      </c>
      <c r="D77" s="17"/>
      <c r="E77" s="17"/>
      <c r="F77" s="17"/>
      <c r="G77" s="17"/>
      <c r="H77" s="17"/>
      <c r="I77" s="17"/>
      <c r="J77" s="17" t="s">
        <v>57</v>
      </c>
      <c r="K77" s="17"/>
      <c r="L77" s="17"/>
      <c r="M77" s="17"/>
      <c r="N77" s="17"/>
      <c r="O77" s="17"/>
      <c r="P77" s="17"/>
      <c r="Q77" s="17"/>
      <c r="R77" s="17"/>
      <c r="S77" s="17"/>
      <c r="T77" s="17"/>
      <c r="U77" s="17"/>
      <c r="V77" s="17"/>
      <c r="W77" s="17"/>
      <c r="X77" s="17"/>
      <c r="Y77" s="17"/>
      <c r="Z77" s="17"/>
      <c r="AA77" s="17"/>
    </row>
    <row r="78" spans="3:27" ht="15.75" thickBot="1" x14ac:dyDescent="0.3">
      <c r="C78" s="17">
        <f>COUNTIF($K$2:$K$72,"XX - Large")</f>
        <v>5</v>
      </c>
      <c r="D78" s="17"/>
      <c r="E78" s="17"/>
      <c r="F78" s="17"/>
      <c r="G78" s="17"/>
      <c r="H78" s="17"/>
      <c r="I78" s="17"/>
      <c r="J78" s="17" t="s">
        <v>916</v>
      </c>
      <c r="K78" s="17"/>
      <c r="L78" s="17"/>
      <c r="M78" s="17"/>
      <c r="N78" s="17"/>
      <c r="O78" s="17"/>
      <c r="P78" s="17"/>
      <c r="Q78" s="17"/>
      <c r="R78" s="17"/>
      <c r="S78" s="17"/>
      <c r="T78" s="17"/>
      <c r="U78" s="17"/>
      <c r="V78" s="17"/>
      <c r="W78" s="17"/>
      <c r="X78" s="17"/>
      <c r="Y78" s="17"/>
      <c r="Z78" s="17"/>
      <c r="AA78" s="17"/>
    </row>
    <row r="79" spans="3:27" ht="15.75" thickBot="1" x14ac:dyDescent="0.3">
      <c r="C79" s="17">
        <f>SUM(C74:C78)</f>
        <v>70</v>
      </c>
      <c r="D79" s="17"/>
      <c r="E79" s="17"/>
      <c r="F79" s="17"/>
      <c r="G79" s="17"/>
      <c r="H79" s="17"/>
      <c r="I79" s="17"/>
      <c r="J79" s="17"/>
      <c r="K79" s="17"/>
      <c r="L79" s="17"/>
      <c r="M79" s="17"/>
      <c r="N79" s="17"/>
      <c r="O79" s="17"/>
      <c r="P79" s="17"/>
      <c r="Q79" s="17"/>
      <c r="R79" s="17"/>
      <c r="S79" s="17"/>
      <c r="T79" s="17"/>
      <c r="U79" s="17"/>
      <c r="V79" s="17"/>
      <c r="W79" s="17"/>
      <c r="X79" s="17"/>
      <c r="Y79" s="17"/>
      <c r="Z79" s="17"/>
      <c r="AA79" s="17"/>
    </row>
    <row r="80" spans="3:27" ht="15.75" thickBot="1" x14ac:dyDescent="0.3">
      <c r="C80" s="17"/>
      <c r="D80" s="17"/>
      <c r="E80" s="17"/>
      <c r="F80" s="17"/>
      <c r="G80" s="17"/>
      <c r="H80" s="17"/>
      <c r="I80" s="17"/>
      <c r="J80" s="17"/>
      <c r="K80" s="17"/>
      <c r="L80" s="17"/>
      <c r="M80" s="17"/>
      <c r="N80" s="17"/>
      <c r="O80" s="17"/>
      <c r="P80" s="17"/>
      <c r="Q80" s="17"/>
      <c r="R80" s="17"/>
      <c r="S80" s="17"/>
      <c r="T80" s="17"/>
      <c r="U80" s="17"/>
      <c r="V80" s="17"/>
      <c r="W80" s="17"/>
      <c r="X80" s="17"/>
      <c r="Y80" s="17"/>
      <c r="Z80" s="17"/>
      <c r="AA80" s="17"/>
    </row>
    <row r="81" spans="3:27" ht="15.75" thickBot="1" x14ac:dyDescent="0.3">
      <c r="C81" s="17"/>
      <c r="D81" s="17"/>
      <c r="E81" s="17"/>
      <c r="F81" s="17"/>
      <c r="G81" s="17"/>
      <c r="H81" s="17"/>
      <c r="I81" s="17"/>
      <c r="J81" s="17"/>
      <c r="K81" s="17"/>
      <c r="L81" s="17"/>
      <c r="M81" s="17"/>
      <c r="N81" s="17"/>
      <c r="O81" s="17"/>
      <c r="P81" s="17"/>
      <c r="Q81" s="17"/>
      <c r="R81" s="17"/>
      <c r="S81" s="17"/>
      <c r="T81" s="17"/>
      <c r="U81" s="17"/>
      <c r="V81" s="17"/>
      <c r="W81" s="17"/>
      <c r="X81" s="17"/>
      <c r="Y81" s="17"/>
      <c r="Z81" s="17"/>
      <c r="AA81" s="17"/>
    </row>
    <row r="82" spans="3:27" ht="15.75" thickBot="1" x14ac:dyDescent="0.3">
      <c r="C82" s="17"/>
      <c r="D82" s="17"/>
      <c r="E82" s="17"/>
      <c r="F82" s="17"/>
      <c r="G82" s="17"/>
      <c r="H82" s="17"/>
      <c r="I82" s="17"/>
      <c r="J82" s="17"/>
      <c r="K82" s="17"/>
      <c r="L82" s="17"/>
      <c r="M82" s="17"/>
      <c r="N82" s="17"/>
      <c r="O82" s="17"/>
      <c r="P82" s="17"/>
      <c r="Q82" s="17"/>
      <c r="R82" s="17"/>
      <c r="S82" s="17"/>
      <c r="T82" s="17"/>
      <c r="U82" s="17"/>
      <c r="V82" s="17"/>
      <c r="W82" s="17"/>
      <c r="X82" s="17"/>
      <c r="Y82" s="17"/>
      <c r="Z82" s="17"/>
      <c r="AA82" s="17"/>
    </row>
    <row r="83" spans="3:27" ht="15.75" thickBot="1" x14ac:dyDescent="0.3">
      <c r="C83" s="17"/>
      <c r="D83" s="17"/>
      <c r="E83" s="17"/>
      <c r="F83" s="17"/>
      <c r="G83" s="17"/>
      <c r="H83" s="17"/>
      <c r="I83" s="17"/>
      <c r="J83" s="17"/>
      <c r="K83" s="17"/>
      <c r="L83" s="17"/>
      <c r="M83" s="17"/>
      <c r="N83" s="17"/>
      <c r="O83" s="17"/>
      <c r="P83" s="17"/>
      <c r="Q83" s="17"/>
      <c r="R83" s="17"/>
      <c r="S83" s="17"/>
      <c r="T83" s="17"/>
      <c r="U83" s="17"/>
      <c r="V83" s="17"/>
      <c r="W83" s="17"/>
      <c r="X83" s="17"/>
      <c r="Y83" s="17"/>
      <c r="Z83" s="17"/>
      <c r="AA83" s="17"/>
    </row>
    <row r="84" spans="3:27" ht="15.75" thickBot="1" x14ac:dyDescent="0.3">
      <c r="C84" s="17"/>
      <c r="D84" s="17"/>
      <c r="E84" s="17"/>
      <c r="F84" s="17"/>
      <c r="G84" s="17"/>
      <c r="H84" s="17"/>
      <c r="I84" s="17"/>
      <c r="J84" s="17"/>
      <c r="K84" s="17"/>
      <c r="L84" s="17"/>
      <c r="M84" s="17"/>
      <c r="N84" s="17"/>
      <c r="O84" s="17"/>
      <c r="P84" s="17"/>
      <c r="Q84" s="17"/>
      <c r="R84" s="17"/>
      <c r="S84" s="17"/>
      <c r="T84" s="17"/>
      <c r="U84" s="17"/>
      <c r="V84" s="17"/>
      <c r="W84" s="17"/>
      <c r="X84" s="17"/>
      <c r="Y84" s="17"/>
      <c r="Z84" s="17"/>
      <c r="AA84" s="17"/>
    </row>
    <row r="85" spans="3:27" ht="15.75" thickBot="1" x14ac:dyDescent="0.3">
      <c r="C85" s="17"/>
      <c r="D85" s="17"/>
      <c r="E85" s="17"/>
      <c r="F85" s="17"/>
      <c r="G85" s="17"/>
      <c r="H85" s="17"/>
      <c r="I85" s="17"/>
      <c r="J85" s="17"/>
      <c r="K85" s="17"/>
      <c r="L85" s="17"/>
      <c r="M85" s="17"/>
      <c r="N85" s="17"/>
      <c r="O85" s="17"/>
      <c r="P85" s="17"/>
      <c r="Q85" s="17"/>
      <c r="R85" s="17"/>
      <c r="S85" s="17"/>
      <c r="T85" s="17"/>
      <c r="U85" s="17"/>
      <c r="V85" s="17"/>
      <c r="W85" s="17"/>
      <c r="X85" s="17"/>
      <c r="Y85" s="17"/>
      <c r="Z85" s="17"/>
      <c r="AA85" s="17"/>
    </row>
    <row r="86" spans="3:27" ht="15.75" thickBot="1" x14ac:dyDescent="0.3">
      <c r="C86" s="17"/>
      <c r="D86" s="17"/>
      <c r="E86" s="17"/>
      <c r="F86" s="17"/>
      <c r="G86" s="17"/>
      <c r="H86" s="17"/>
      <c r="I86" s="17"/>
      <c r="J86" s="17"/>
      <c r="K86" s="17"/>
      <c r="L86" s="17"/>
      <c r="M86" s="17"/>
      <c r="N86" s="17"/>
      <c r="O86" s="17"/>
      <c r="P86" s="17"/>
      <c r="Q86" s="17"/>
      <c r="R86" s="17"/>
      <c r="S86" s="17"/>
      <c r="T86" s="17"/>
      <c r="U86" s="17"/>
      <c r="V86" s="17"/>
      <c r="W86" s="17"/>
      <c r="X86" s="17"/>
      <c r="Y86" s="17"/>
      <c r="Z86" s="17"/>
      <c r="AA86" s="17"/>
    </row>
    <row r="87" spans="3:27" ht="15.75" thickBot="1" x14ac:dyDescent="0.3">
      <c r="C87" s="17"/>
      <c r="D87" s="17"/>
      <c r="E87" s="17"/>
      <c r="F87" s="17"/>
      <c r="G87" s="17"/>
      <c r="H87" s="17"/>
      <c r="I87" s="17"/>
      <c r="J87" s="17"/>
      <c r="K87" s="17"/>
      <c r="L87" s="17"/>
      <c r="M87" s="17"/>
      <c r="N87" s="17"/>
      <c r="O87" s="17"/>
      <c r="P87" s="17"/>
      <c r="Q87" s="17"/>
      <c r="R87" s="17"/>
      <c r="S87" s="17"/>
      <c r="T87" s="17"/>
      <c r="U87" s="17"/>
      <c r="V87" s="17"/>
      <c r="W87" s="17"/>
      <c r="X87" s="17"/>
      <c r="Y87" s="17"/>
      <c r="Z87" s="17"/>
      <c r="AA87" s="17"/>
    </row>
    <row r="88" spans="3:27" ht="15.75" thickBot="1" x14ac:dyDescent="0.3">
      <c r="C88" s="17"/>
      <c r="D88" s="17"/>
      <c r="E88" s="17"/>
      <c r="F88" s="17"/>
      <c r="G88" s="17"/>
      <c r="H88" s="17"/>
      <c r="I88" s="17"/>
      <c r="J88" s="17"/>
      <c r="K88" s="17"/>
      <c r="L88" s="17"/>
      <c r="M88" s="17"/>
      <c r="N88" s="17"/>
      <c r="O88" s="17"/>
      <c r="P88" s="17"/>
      <c r="Q88" s="17"/>
      <c r="R88" s="17"/>
      <c r="S88" s="17"/>
      <c r="T88" s="17"/>
      <c r="U88" s="17"/>
      <c r="V88" s="17"/>
      <c r="W88" s="17"/>
      <c r="X88" s="17"/>
      <c r="Y88" s="17"/>
      <c r="Z88" s="17"/>
      <c r="AA88" s="17"/>
    </row>
    <row r="89" spans="3:27" ht="15.75" thickBot="1" x14ac:dyDescent="0.3">
      <c r="C89" s="17"/>
      <c r="D89" s="17"/>
      <c r="E89" s="17"/>
      <c r="F89" s="17"/>
      <c r="G89" s="17"/>
      <c r="H89" s="17"/>
      <c r="I89" s="17"/>
      <c r="J89" s="17"/>
      <c r="K89" s="17"/>
      <c r="L89" s="17"/>
      <c r="M89" s="17"/>
      <c r="N89" s="17"/>
      <c r="O89" s="17"/>
      <c r="P89" s="17"/>
      <c r="Q89" s="17"/>
      <c r="R89" s="17"/>
      <c r="S89" s="17"/>
      <c r="T89" s="17"/>
      <c r="U89" s="17"/>
      <c r="V89" s="17"/>
      <c r="W89" s="17"/>
      <c r="X89" s="17"/>
      <c r="Y89" s="17"/>
      <c r="Z89" s="17"/>
      <c r="AA89" s="17"/>
    </row>
    <row r="90" spans="3:27" ht="15.75" thickBot="1" x14ac:dyDescent="0.3">
      <c r="C90" s="17"/>
      <c r="D90" s="17"/>
      <c r="E90" s="17"/>
      <c r="F90" s="17"/>
      <c r="G90" s="17"/>
      <c r="H90" s="17"/>
      <c r="I90" s="17"/>
      <c r="J90" s="17"/>
      <c r="K90" s="17"/>
      <c r="L90" s="17"/>
      <c r="M90" s="17"/>
      <c r="N90" s="17"/>
      <c r="O90" s="17"/>
      <c r="P90" s="17"/>
      <c r="Q90" s="17"/>
      <c r="R90" s="17"/>
      <c r="S90" s="17"/>
      <c r="T90" s="17"/>
      <c r="U90" s="17"/>
      <c r="V90" s="17"/>
      <c r="W90" s="17"/>
      <c r="X90" s="17"/>
      <c r="Y90" s="17"/>
      <c r="Z90" s="17"/>
      <c r="AA90" s="17"/>
    </row>
    <row r="91" spans="3:27" ht="15.75" thickBot="1" x14ac:dyDescent="0.3">
      <c r="C91" s="17"/>
      <c r="D91" s="17"/>
      <c r="E91" s="17"/>
      <c r="F91" s="17"/>
      <c r="G91" s="17"/>
      <c r="H91" s="17"/>
      <c r="I91" s="17"/>
      <c r="J91" s="17"/>
      <c r="K91" s="17"/>
      <c r="L91" s="17"/>
      <c r="M91" s="17"/>
      <c r="N91" s="17"/>
      <c r="O91" s="17"/>
      <c r="P91" s="17"/>
      <c r="Q91" s="17"/>
      <c r="R91" s="17"/>
      <c r="S91" s="17"/>
      <c r="T91" s="17"/>
      <c r="U91" s="17"/>
      <c r="V91" s="17"/>
      <c r="W91" s="17"/>
      <c r="X91" s="17"/>
      <c r="Y91" s="17"/>
      <c r="Z91" s="17"/>
      <c r="AA91" s="17"/>
    </row>
    <row r="92" spans="3:27" ht="15.75" thickBot="1" x14ac:dyDescent="0.3">
      <c r="C92" s="17"/>
      <c r="D92" s="17"/>
      <c r="E92" s="17"/>
      <c r="F92" s="17"/>
      <c r="G92" s="17"/>
      <c r="H92" s="17"/>
      <c r="I92" s="17"/>
      <c r="J92" s="17"/>
      <c r="K92" s="17"/>
      <c r="L92" s="17"/>
      <c r="M92" s="17"/>
      <c r="N92" s="17"/>
      <c r="O92" s="17"/>
      <c r="P92" s="17"/>
      <c r="Q92" s="17"/>
      <c r="R92" s="17"/>
      <c r="S92" s="17"/>
      <c r="T92" s="17"/>
      <c r="U92" s="17"/>
      <c r="V92" s="17"/>
      <c r="W92" s="17"/>
      <c r="X92" s="17"/>
      <c r="Y92" s="17"/>
      <c r="Z92" s="17"/>
      <c r="AA92" s="17"/>
    </row>
    <row r="93" spans="3:27" ht="15.75" thickBot="1" x14ac:dyDescent="0.3">
      <c r="C93" s="17"/>
      <c r="D93" s="17"/>
      <c r="E93" s="17"/>
      <c r="F93" s="17"/>
      <c r="G93" s="17"/>
      <c r="H93" s="17"/>
      <c r="I93" s="17"/>
      <c r="J93" s="17"/>
      <c r="K93" s="17"/>
      <c r="L93" s="17"/>
      <c r="M93" s="17"/>
      <c r="N93" s="17"/>
      <c r="O93" s="17"/>
      <c r="P93" s="17"/>
      <c r="Q93" s="17"/>
      <c r="R93" s="17"/>
      <c r="S93" s="17"/>
      <c r="T93" s="17"/>
      <c r="U93" s="17"/>
      <c r="V93" s="17"/>
      <c r="W93" s="17"/>
      <c r="X93" s="17"/>
      <c r="Y93" s="17"/>
      <c r="Z93" s="17"/>
      <c r="AA93" s="17"/>
    </row>
    <row r="94" spans="3:27" ht="15.75" thickBot="1" x14ac:dyDescent="0.3">
      <c r="C94" s="17"/>
      <c r="D94" s="17"/>
      <c r="E94" s="17"/>
      <c r="F94" s="17"/>
      <c r="G94" s="17"/>
      <c r="H94" s="17"/>
      <c r="I94" s="17"/>
      <c r="J94" s="17"/>
      <c r="K94" s="17"/>
      <c r="L94" s="17"/>
      <c r="M94" s="17"/>
      <c r="N94" s="17"/>
      <c r="O94" s="17"/>
      <c r="P94" s="17"/>
      <c r="Q94" s="17"/>
      <c r="R94" s="17"/>
      <c r="S94" s="17"/>
      <c r="T94" s="17"/>
      <c r="U94" s="17"/>
      <c r="V94" s="17"/>
      <c r="W94" s="17"/>
      <c r="X94" s="17"/>
      <c r="Y94" s="17"/>
      <c r="Z94" s="17"/>
      <c r="AA94" s="17"/>
    </row>
    <row r="95" spans="3:27" ht="15.75" thickBot="1" x14ac:dyDescent="0.3">
      <c r="C95" s="17"/>
      <c r="D95" s="17"/>
      <c r="E95" s="17"/>
      <c r="F95" s="17"/>
      <c r="G95" s="17"/>
      <c r="H95" s="17"/>
      <c r="I95" s="17"/>
      <c r="J95" s="17"/>
      <c r="K95" s="17"/>
      <c r="L95" s="17"/>
      <c r="M95" s="17"/>
      <c r="N95" s="17"/>
      <c r="O95" s="17"/>
      <c r="P95" s="17"/>
      <c r="Q95" s="17"/>
      <c r="R95" s="17"/>
      <c r="S95" s="17"/>
      <c r="T95" s="17"/>
      <c r="U95" s="17"/>
      <c r="V95" s="17"/>
      <c r="W95" s="17"/>
      <c r="X95" s="17"/>
      <c r="Y95" s="17"/>
      <c r="Z95" s="17"/>
      <c r="AA95" s="17"/>
    </row>
    <row r="96" spans="3:27" ht="15.75" thickBot="1" x14ac:dyDescent="0.3">
      <c r="C96" s="17"/>
      <c r="D96" s="17"/>
      <c r="E96" s="17"/>
      <c r="F96" s="17"/>
      <c r="G96" s="17"/>
      <c r="H96" s="17"/>
      <c r="I96" s="17"/>
      <c r="J96" s="17"/>
      <c r="K96" s="17"/>
      <c r="L96" s="17"/>
      <c r="M96" s="17"/>
      <c r="N96" s="17"/>
      <c r="O96" s="17"/>
      <c r="P96" s="17"/>
      <c r="Q96" s="17"/>
      <c r="R96" s="17"/>
      <c r="S96" s="17"/>
      <c r="T96" s="17"/>
      <c r="U96" s="17"/>
      <c r="V96" s="17"/>
      <c r="W96" s="17"/>
      <c r="X96" s="17"/>
      <c r="Y96" s="17"/>
      <c r="Z96" s="17"/>
      <c r="AA96" s="17"/>
    </row>
    <row r="97" spans="3:27" ht="15.75" thickBot="1" x14ac:dyDescent="0.3">
      <c r="C97" s="17"/>
      <c r="D97" s="17"/>
      <c r="E97" s="17"/>
      <c r="F97" s="17"/>
      <c r="G97" s="17"/>
      <c r="H97" s="17"/>
      <c r="I97" s="17"/>
      <c r="J97" s="17"/>
      <c r="K97" s="17"/>
      <c r="L97" s="17"/>
      <c r="M97" s="17"/>
      <c r="N97" s="17"/>
      <c r="O97" s="17"/>
      <c r="P97" s="17"/>
      <c r="Q97" s="17"/>
      <c r="R97" s="17"/>
      <c r="S97" s="17"/>
      <c r="T97" s="17"/>
      <c r="U97" s="17"/>
      <c r="V97" s="17"/>
      <c r="W97" s="17"/>
      <c r="X97" s="17"/>
      <c r="Y97" s="17"/>
      <c r="Z97" s="17"/>
      <c r="AA97" s="17"/>
    </row>
    <row r="98" spans="3:27" ht="15.75" thickBot="1" x14ac:dyDescent="0.3">
      <c r="C98" s="17"/>
      <c r="D98" s="17"/>
      <c r="E98" s="17"/>
      <c r="F98" s="17"/>
      <c r="G98" s="17"/>
      <c r="H98" s="17"/>
      <c r="I98" s="17"/>
      <c r="J98" s="17"/>
      <c r="K98" s="17"/>
      <c r="L98" s="17"/>
      <c r="M98" s="17"/>
      <c r="N98" s="17"/>
      <c r="O98" s="17"/>
      <c r="P98" s="17"/>
      <c r="Q98" s="17"/>
      <c r="R98" s="17"/>
      <c r="S98" s="17"/>
      <c r="T98" s="17"/>
      <c r="U98" s="17"/>
      <c r="V98" s="17"/>
      <c r="W98" s="17"/>
      <c r="X98" s="17"/>
      <c r="Y98" s="17"/>
      <c r="Z98" s="17"/>
      <c r="AA98" s="17"/>
    </row>
    <row r="99" spans="3:27" ht="15.75" thickBot="1" x14ac:dyDescent="0.3">
      <c r="C99" s="17"/>
      <c r="D99" s="17"/>
      <c r="E99" s="17"/>
      <c r="F99" s="17"/>
      <c r="G99" s="17"/>
      <c r="H99" s="17"/>
      <c r="I99" s="17"/>
      <c r="J99" s="17"/>
      <c r="K99" s="17"/>
      <c r="L99" s="17"/>
      <c r="M99" s="17"/>
      <c r="N99" s="17"/>
      <c r="O99" s="17"/>
      <c r="P99" s="17"/>
      <c r="Q99" s="17"/>
      <c r="R99" s="17"/>
      <c r="S99" s="17"/>
      <c r="T99" s="17"/>
      <c r="U99" s="17"/>
      <c r="V99" s="17"/>
      <c r="W99" s="17"/>
      <c r="X99" s="17"/>
      <c r="Y99" s="17"/>
      <c r="Z99" s="17"/>
      <c r="AA99" s="17"/>
    </row>
    <row r="100" spans="3:27" ht="15.75" thickBot="1" x14ac:dyDescent="0.3">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row>
    <row r="101" spans="3:27" ht="15.75" thickBot="1" x14ac:dyDescent="0.3">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row>
    <row r="102" spans="3:27" ht="15.75" thickBot="1" x14ac:dyDescent="0.3">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row>
    <row r="103" spans="3:27" ht="15.75" thickBot="1" x14ac:dyDescent="0.3">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row>
    <row r="104" spans="3:27" ht="15.75" thickBot="1" x14ac:dyDescent="0.3">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row>
    <row r="105" spans="3:27" ht="15.75" thickBot="1" x14ac:dyDescent="0.3">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row>
    <row r="106" spans="3:27" ht="15.75" thickBot="1" x14ac:dyDescent="0.3">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row>
    <row r="107" spans="3:27" ht="15.75" thickBot="1" x14ac:dyDescent="0.3">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row>
    <row r="108" spans="3:27" ht="15.75" thickBot="1" x14ac:dyDescent="0.3">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row>
    <row r="109" spans="3:27" ht="15.75" thickBot="1" x14ac:dyDescent="0.3">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row>
    <row r="110" spans="3:27" ht="15.75" thickBot="1" x14ac:dyDescent="0.3">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row>
    <row r="111" spans="3:27" ht="15.75" thickBot="1" x14ac:dyDescent="0.3">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row>
    <row r="112" spans="3:27" ht="15.75" thickBot="1" x14ac:dyDescent="0.3">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row>
    <row r="113" spans="3:27" ht="15.75" thickBot="1" x14ac:dyDescent="0.3">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row>
    <row r="114" spans="3:27" ht="15.75" thickBot="1" x14ac:dyDescent="0.3">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row>
    <row r="115" spans="3:27" ht="15.75" thickBot="1" x14ac:dyDescent="0.3">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row>
    <row r="116" spans="3:27" ht="15.75" thickBot="1" x14ac:dyDescent="0.3">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row>
    <row r="117" spans="3:27" ht="15.75" thickBot="1" x14ac:dyDescent="0.3">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row>
    <row r="118" spans="3:27" ht="15.75" thickBot="1" x14ac:dyDescent="0.3">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row>
    <row r="119" spans="3:27" ht="15.75" thickBot="1" x14ac:dyDescent="0.3">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row>
    <row r="120" spans="3:27" ht="15.75" thickBot="1" x14ac:dyDescent="0.3">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row>
    <row r="121" spans="3:27" ht="15.75" thickBot="1" x14ac:dyDescent="0.3">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row>
    <row r="122" spans="3:27" ht="15.75" thickBot="1" x14ac:dyDescent="0.3">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row>
    <row r="123" spans="3:27" ht="15.75" thickBot="1" x14ac:dyDescent="0.3">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row>
    <row r="124" spans="3:27" ht="15.75" thickBot="1" x14ac:dyDescent="0.3">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row>
    <row r="125" spans="3:27" ht="15.75" thickBot="1" x14ac:dyDescent="0.3">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row>
    <row r="126" spans="3:27" ht="15.75" thickBot="1" x14ac:dyDescent="0.3">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row>
    <row r="127" spans="3:27" ht="15.75" thickBot="1" x14ac:dyDescent="0.3">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row>
    <row r="128" spans="3:27" ht="15.75" thickBot="1" x14ac:dyDescent="0.3">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row>
    <row r="129" spans="3:27" ht="15.75" thickBot="1" x14ac:dyDescent="0.3">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row>
    <row r="130" spans="3:27" ht="15.75" thickBot="1" x14ac:dyDescent="0.3">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row>
    <row r="131" spans="3:27" ht="15.75" thickBot="1" x14ac:dyDescent="0.3">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row>
    <row r="132" spans="3:27" ht="15.75" thickBot="1" x14ac:dyDescent="0.3">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row>
    <row r="133" spans="3:27" ht="15.75" thickBot="1" x14ac:dyDescent="0.3">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row>
    <row r="134" spans="3:27" ht="15.75" thickBot="1" x14ac:dyDescent="0.3">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row>
    <row r="135" spans="3:27" ht="15.75" thickBot="1" x14ac:dyDescent="0.3">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row>
    <row r="136" spans="3:27" ht="15.75" thickBot="1" x14ac:dyDescent="0.3">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row>
    <row r="137" spans="3:27" ht="15.75" thickBot="1" x14ac:dyDescent="0.3">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row>
    <row r="138" spans="3:27" ht="15.75" thickBot="1" x14ac:dyDescent="0.3">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row>
    <row r="139" spans="3:27" ht="15.75" thickBot="1" x14ac:dyDescent="0.3">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row>
    <row r="140" spans="3:27" ht="15.75" thickBot="1" x14ac:dyDescent="0.3">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row>
    <row r="141" spans="3:27" ht="15.75" thickBot="1" x14ac:dyDescent="0.3">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row>
    <row r="142" spans="3:27" ht="15.75" thickBot="1" x14ac:dyDescent="0.3">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row>
    <row r="143" spans="3:27" ht="15.75" thickBot="1" x14ac:dyDescent="0.3">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row>
    <row r="144" spans="3:27" ht="15.75" thickBot="1" x14ac:dyDescent="0.3">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row>
    <row r="145" spans="3:27" ht="15.75" thickBot="1" x14ac:dyDescent="0.3">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row>
    <row r="146" spans="3:27" ht="15.75" thickBot="1" x14ac:dyDescent="0.3">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row>
    <row r="147" spans="3:27" ht="15.75" thickBot="1" x14ac:dyDescent="0.3">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row>
    <row r="148" spans="3:27" ht="15.75" thickBot="1" x14ac:dyDescent="0.3">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row>
    <row r="149" spans="3:27" ht="15.75" thickBot="1" x14ac:dyDescent="0.3">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row>
    <row r="150" spans="3:27" ht="15.75" thickBot="1" x14ac:dyDescent="0.3">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row>
    <row r="151" spans="3:27" ht="15.75" thickBot="1" x14ac:dyDescent="0.3">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row>
    <row r="152" spans="3:27" ht="15.75" thickBot="1" x14ac:dyDescent="0.3">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row>
    <row r="153" spans="3:27" ht="15.75" thickBot="1" x14ac:dyDescent="0.3">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row>
    <row r="154" spans="3:27" ht="15.75" thickBot="1" x14ac:dyDescent="0.3">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row>
    <row r="155" spans="3:27" ht="15.75" thickBot="1" x14ac:dyDescent="0.3">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row>
    <row r="156" spans="3:27" ht="15.75" thickBot="1" x14ac:dyDescent="0.3">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row>
    <row r="157" spans="3:27" ht="15.75" thickBot="1" x14ac:dyDescent="0.3">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row>
    <row r="158" spans="3:27" ht="15.75" thickBot="1" x14ac:dyDescent="0.3">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row>
  </sheetData>
  <sortState xmlns:xlrd2="http://schemas.microsoft.com/office/spreadsheetml/2017/richdata2" ref="A2:AA158">
    <sortCondition ref="A2:A158"/>
  </sortState>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Z21"/>
  <sheetViews>
    <sheetView workbookViewId="0">
      <selection activeCell="E5" sqref="E5"/>
    </sheetView>
  </sheetViews>
  <sheetFormatPr defaultRowHeight="15" x14ac:dyDescent="0.25"/>
  <cols>
    <col min="2" max="2" width="10.28515625" bestFit="1" customWidth="1"/>
    <col min="4" max="4" width="11" bestFit="1" customWidth="1"/>
    <col min="5" max="5" width="10.42578125" bestFit="1" customWidth="1"/>
    <col min="6" max="6" width="7.140625" style="29" bestFit="1" customWidth="1"/>
    <col min="7" max="7" width="12.28515625" customWidth="1"/>
    <col min="9" max="9" width="17" customWidth="1"/>
    <col min="11" max="11" width="19.7109375" customWidth="1"/>
    <col min="12" max="12" width="39.42578125" bestFit="1" customWidth="1"/>
    <col min="13" max="13" width="19.85546875" customWidth="1"/>
    <col min="15" max="15" width="27.5703125" bestFit="1" customWidth="1"/>
  </cols>
  <sheetData>
    <row r="2" spans="2:23" ht="18" x14ac:dyDescent="0.35">
      <c r="B2" t="s">
        <v>796</v>
      </c>
      <c r="C2" s="56" t="s">
        <v>334</v>
      </c>
      <c r="D2" t="s">
        <v>797</v>
      </c>
      <c r="E2" s="57">
        <v>38859</v>
      </c>
      <c r="F2" s="56"/>
      <c r="G2" s="56"/>
      <c r="H2" s="56"/>
      <c r="I2" s="56"/>
      <c r="J2" s="56"/>
      <c r="K2" s="56"/>
      <c r="L2" s="56"/>
      <c r="M2" s="64"/>
      <c r="N2" s="56"/>
      <c r="O2" s="56"/>
      <c r="P2" s="56"/>
    </row>
    <row r="3" spans="2:23" ht="18" x14ac:dyDescent="0.35">
      <c r="B3" t="s">
        <v>798</v>
      </c>
      <c r="C3" s="56" t="s">
        <v>799</v>
      </c>
      <c r="D3" s="56">
        <v>7013403562</v>
      </c>
      <c r="E3" s="57">
        <v>38888</v>
      </c>
      <c r="F3" s="56"/>
      <c r="G3" s="56"/>
      <c r="H3" s="56"/>
      <c r="I3" s="56"/>
      <c r="J3" s="56"/>
      <c r="K3" s="56"/>
      <c r="L3" s="56"/>
      <c r="M3" s="64"/>
      <c r="N3" s="56"/>
      <c r="O3" s="56"/>
      <c r="P3" s="56"/>
    </row>
    <row r="4" spans="2:23" ht="18" x14ac:dyDescent="0.35">
      <c r="B4" t="s">
        <v>804</v>
      </c>
      <c r="C4" s="56" t="s">
        <v>805</v>
      </c>
      <c r="D4" s="56"/>
      <c r="E4" s="57">
        <v>39052</v>
      </c>
      <c r="F4" s="56"/>
      <c r="G4" s="56"/>
      <c r="H4" s="56"/>
      <c r="I4" s="56"/>
      <c r="J4" s="56"/>
      <c r="K4" s="56"/>
      <c r="L4" s="56"/>
      <c r="M4" s="64"/>
      <c r="N4" s="56"/>
      <c r="O4" s="56"/>
      <c r="P4" s="56"/>
    </row>
    <row r="5" spans="2:23" ht="16.5" customHeight="1" x14ac:dyDescent="0.35">
      <c r="B5" t="s">
        <v>806</v>
      </c>
      <c r="C5" s="56" t="s">
        <v>807</v>
      </c>
      <c r="D5" s="56" t="s">
        <v>808</v>
      </c>
      <c r="E5" s="128">
        <v>39048</v>
      </c>
      <c r="F5" s="21"/>
      <c r="G5" s="21"/>
      <c r="H5" s="21"/>
      <c r="I5" s="21"/>
      <c r="J5" s="21"/>
      <c r="K5" s="21"/>
      <c r="L5" s="21"/>
      <c r="M5" s="64"/>
      <c r="N5" s="21"/>
      <c r="O5" s="21"/>
      <c r="P5" s="63"/>
      <c r="Q5" s="21"/>
      <c r="R5" s="21"/>
      <c r="S5" s="21"/>
      <c r="T5" s="21"/>
      <c r="U5" s="21"/>
      <c r="V5" s="21"/>
      <c r="W5" s="21"/>
    </row>
    <row r="6" spans="2:23" ht="18" x14ac:dyDescent="0.35">
      <c r="B6" t="s">
        <v>800</v>
      </c>
      <c r="C6" s="56" t="s">
        <v>304</v>
      </c>
      <c r="D6" s="56" t="s">
        <v>801</v>
      </c>
      <c r="E6" s="57">
        <v>38646</v>
      </c>
      <c r="F6" s="56"/>
      <c r="G6" s="56"/>
      <c r="H6" s="56"/>
      <c r="I6" s="56"/>
      <c r="J6" s="56"/>
      <c r="K6" s="56"/>
      <c r="L6" s="56"/>
      <c r="M6" s="64"/>
      <c r="N6" s="56"/>
      <c r="O6" s="56"/>
      <c r="P6" s="56"/>
    </row>
    <row r="7" spans="2:23" ht="18" x14ac:dyDescent="0.35">
      <c r="B7" t="s">
        <v>802</v>
      </c>
      <c r="C7" s="56" t="s">
        <v>276</v>
      </c>
      <c r="D7" s="56" t="s">
        <v>803</v>
      </c>
      <c r="E7" s="57">
        <v>39216</v>
      </c>
      <c r="F7" s="56"/>
      <c r="G7" s="56"/>
      <c r="H7" s="56"/>
      <c r="I7" s="56"/>
      <c r="J7" s="56"/>
      <c r="K7" s="56"/>
      <c r="L7" s="56"/>
      <c r="M7" s="64"/>
      <c r="N7" s="56"/>
      <c r="O7" s="56"/>
      <c r="P7" s="56"/>
    </row>
    <row r="8" spans="2:23" ht="18" x14ac:dyDescent="0.35">
      <c r="B8" t="s">
        <v>809</v>
      </c>
      <c r="C8" s="56" t="s">
        <v>358</v>
      </c>
      <c r="D8" s="56" t="s">
        <v>810</v>
      </c>
      <c r="E8" s="57">
        <v>38875</v>
      </c>
      <c r="F8" s="56"/>
      <c r="G8" s="56"/>
      <c r="H8" s="56"/>
      <c r="I8" s="56"/>
      <c r="J8" s="56"/>
      <c r="K8" s="56"/>
      <c r="L8" s="56"/>
      <c r="M8" s="64"/>
      <c r="N8" s="56"/>
      <c r="O8" s="56"/>
      <c r="P8" s="56"/>
    </row>
    <row r="9" spans="2:23" ht="18" x14ac:dyDescent="0.35">
      <c r="C9" s="56"/>
      <c r="D9" s="56"/>
      <c r="E9" s="56"/>
      <c r="F9" s="56"/>
      <c r="G9" s="56"/>
      <c r="H9" s="56"/>
      <c r="I9" s="56"/>
      <c r="J9" s="56"/>
      <c r="K9" s="56"/>
      <c r="L9" s="56"/>
      <c r="M9" s="64"/>
      <c r="N9" s="56"/>
      <c r="O9" s="56"/>
      <c r="P9" s="56"/>
    </row>
    <row r="10" spans="2:23" ht="18.75" thickBot="1" x14ac:dyDescent="0.4">
      <c r="C10" s="56"/>
      <c r="D10" s="56"/>
      <c r="E10" s="56"/>
      <c r="F10" s="56"/>
      <c r="G10" s="56"/>
      <c r="H10" s="56"/>
      <c r="I10" s="56"/>
      <c r="J10" s="56"/>
      <c r="K10" s="56"/>
      <c r="L10" s="56"/>
      <c r="M10" s="64"/>
      <c r="N10" s="56"/>
      <c r="O10" s="56"/>
      <c r="P10" s="56"/>
    </row>
    <row r="11" spans="2:23" ht="27" customHeight="1" thickBot="1" x14ac:dyDescent="0.3">
      <c r="C11" s="17"/>
      <c r="D11" s="17"/>
      <c r="E11" s="17"/>
      <c r="F11" s="28"/>
      <c r="H11" s="17"/>
      <c r="I11" s="17"/>
      <c r="J11" s="17"/>
      <c r="K11" s="17"/>
      <c r="L11" s="17"/>
      <c r="M11" s="17"/>
      <c r="N11" s="17"/>
      <c r="O11" s="17"/>
      <c r="P11" s="17"/>
      <c r="Q11" s="22"/>
      <c r="R11" s="22"/>
      <c r="S11" s="22"/>
      <c r="T11" s="22"/>
    </row>
    <row r="12" spans="2:23" ht="27" customHeight="1" thickBot="1" x14ac:dyDescent="0.3">
      <c r="C12" s="17"/>
      <c r="D12" s="17"/>
      <c r="E12" s="17"/>
      <c r="F12" s="28"/>
      <c r="G12" s="17"/>
      <c r="H12" s="17"/>
      <c r="I12" s="20"/>
      <c r="J12" s="17"/>
      <c r="K12" s="17"/>
      <c r="L12" s="17"/>
      <c r="M12" s="17"/>
      <c r="N12" s="17"/>
      <c r="O12" s="17"/>
      <c r="P12" s="17"/>
      <c r="Q12" s="17"/>
      <c r="R12" s="17"/>
      <c r="S12" s="17"/>
      <c r="T12" s="17"/>
    </row>
    <row r="14" spans="2:23" x14ac:dyDescent="0.25">
      <c r="B14" s="57"/>
      <c r="C14" s="56"/>
      <c r="D14" s="56"/>
      <c r="E14" s="56"/>
      <c r="F14" s="56"/>
      <c r="G14" s="56"/>
      <c r="H14" s="56"/>
      <c r="I14" s="56"/>
      <c r="J14" s="56"/>
      <c r="K14" s="56"/>
      <c r="L14" s="56"/>
      <c r="M14" s="56"/>
      <c r="N14" s="56"/>
      <c r="P14" s="56"/>
      <c r="Q14" s="56"/>
      <c r="R14" s="56"/>
      <c r="S14" s="56"/>
    </row>
    <row r="15" spans="2:23" x14ac:dyDescent="0.25">
      <c r="B15" s="57"/>
      <c r="C15" s="56"/>
      <c r="D15" s="56"/>
      <c r="E15" s="56"/>
      <c r="F15" s="56"/>
      <c r="G15" s="56"/>
      <c r="H15" s="56"/>
      <c r="I15" s="56"/>
      <c r="J15" s="56"/>
      <c r="K15" s="56"/>
      <c r="L15" s="56"/>
      <c r="M15" s="56"/>
      <c r="N15" s="56"/>
      <c r="P15" s="56"/>
      <c r="Q15" s="56"/>
      <c r="R15" s="56"/>
      <c r="S15" s="56"/>
    </row>
    <row r="16" spans="2:23" x14ac:dyDescent="0.25">
      <c r="B16" s="57"/>
      <c r="C16" s="56"/>
      <c r="D16" s="56"/>
      <c r="E16" s="56"/>
      <c r="F16" s="56"/>
      <c r="G16" s="56"/>
      <c r="H16" s="56"/>
      <c r="I16" s="56"/>
      <c r="J16" s="56"/>
      <c r="K16" s="56"/>
      <c r="L16" s="56"/>
      <c r="M16" s="56"/>
      <c r="N16" s="56"/>
      <c r="P16" s="56"/>
      <c r="Q16" s="56"/>
      <c r="R16" s="56"/>
      <c r="S16" s="56"/>
    </row>
    <row r="17" spans="2:26" x14ac:dyDescent="0.25">
      <c r="B17" s="57"/>
      <c r="C17" s="56"/>
      <c r="D17" s="56"/>
      <c r="E17" s="56"/>
      <c r="F17" s="56"/>
      <c r="G17" s="56"/>
      <c r="H17" s="56"/>
      <c r="I17" s="56"/>
      <c r="J17" s="56"/>
      <c r="K17" s="56"/>
      <c r="L17" s="56"/>
      <c r="M17" s="56"/>
      <c r="N17" s="56"/>
      <c r="P17" s="56"/>
      <c r="Q17" s="56"/>
      <c r="R17" s="56"/>
      <c r="S17" s="56"/>
    </row>
    <row r="18" spans="2:26" x14ac:dyDescent="0.25">
      <c r="B18" s="57"/>
      <c r="C18" s="56"/>
      <c r="D18" s="56"/>
      <c r="E18" s="56"/>
      <c r="F18" s="56"/>
      <c r="G18" s="56"/>
      <c r="H18" s="56"/>
      <c r="I18" s="56"/>
      <c r="J18" s="56"/>
      <c r="K18" s="56"/>
      <c r="L18" s="56"/>
      <c r="M18" s="56"/>
      <c r="N18" s="56"/>
      <c r="P18" s="56"/>
      <c r="Q18" s="56"/>
      <c r="R18" s="58"/>
      <c r="S18" s="56"/>
    </row>
    <row r="19" spans="2:26" x14ac:dyDescent="0.25">
      <c r="B19" s="57"/>
      <c r="C19" s="56"/>
      <c r="D19" s="56"/>
      <c r="E19" s="56"/>
      <c r="F19" s="56"/>
      <c r="G19" s="56"/>
      <c r="H19" s="56"/>
      <c r="I19" s="56"/>
      <c r="J19" s="56"/>
      <c r="K19" s="56"/>
      <c r="L19" s="56"/>
      <c r="M19" s="56"/>
      <c r="N19" s="56"/>
      <c r="P19" s="56"/>
      <c r="Q19" s="56"/>
      <c r="R19" s="56"/>
      <c r="S19" s="56"/>
      <c r="U19" s="21"/>
      <c r="V19" s="21"/>
      <c r="W19" s="21"/>
      <c r="X19" s="21"/>
      <c r="Y19" s="21"/>
      <c r="Z19" s="21"/>
    </row>
    <row r="20" spans="2:26" x14ac:dyDescent="0.25">
      <c r="B20" s="57"/>
      <c r="C20" s="56"/>
      <c r="D20" s="56"/>
      <c r="E20" s="56"/>
      <c r="F20" s="56"/>
      <c r="G20" s="56"/>
      <c r="H20" s="56"/>
      <c r="I20" s="56"/>
      <c r="J20" s="56"/>
      <c r="K20" s="56"/>
      <c r="L20" s="56"/>
      <c r="M20" s="56"/>
      <c r="N20" s="56"/>
      <c r="P20" s="56"/>
      <c r="Q20" s="56"/>
      <c r="R20" s="56"/>
      <c r="S20" s="56"/>
    </row>
    <row r="21" spans="2:26" x14ac:dyDescent="0.25">
      <c r="B21" s="57"/>
      <c r="C21" s="56"/>
      <c r="D21" s="56"/>
      <c r="E21" s="56"/>
      <c r="F21" s="56"/>
      <c r="G21" s="56"/>
      <c r="H21" s="56"/>
      <c r="I21" s="56"/>
      <c r="J21" s="56"/>
      <c r="K21" s="56"/>
      <c r="L21" s="56"/>
      <c r="M21" s="56"/>
      <c r="N21" s="56"/>
      <c r="P21" s="56"/>
      <c r="Q21" s="56"/>
      <c r="R21" s="56"/>
      <c r="S21" s="56"/>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57"/>
  <sheetViews>
    <sheetView zoomScale="93" zoomScaleNormal="93" workbookViewId="0">
      <pane ySplit="2" topLeftCell="A3" activePane="bottomLeft" state="frozen"/>
      <selection pane="bottomLeft" activeCell="C23" sqref="C23"/>
    </sheetView>
  </sheetViews>
  <sheetFormatPr defaultColWidth="15" defaultRowHeight="15" x14ac:dyDescent="0.25"/>
  <cols>
    <col min="1" max="2" width="15" style="16"/>
    <col min="3" max="4" width="15" style="15"/>
    <col min="5" max="5" width="15" style="99"/>
  </cols>
  <sheetData>
    <row r="1" spans="1:6" ht="27" thickBot="1" x14ac:dyDescent="0.3">
      <c r="A1" s="17" t="s">
        <v>780</v>
      </c>
      <c r="B1" s="17" t="s">
        <v>781</v>
      </c>
      <c r="C1" s="17" t="s">
        <v>782</v>
      </c>
      <c r="D1" s="17" t="s">
        <v>783</v>
      </c>
      <c r="E1" s="17" t="s">
        <v>784</v>
      </c>
    </row>
    <row r="2" spans="1:6" s="32" customFormat="1" ht="30.75" customHeight="1" thickBot="1" x14ac:dyDescent="0.3">
      <c r="A2" s="17" t="s">
        <v>785</v>
      </c>
      <c r="B2" s="20">
        <v>20</v>
      </c>
      <c r="C2" s="20">
        <v>20</v>
      </c>
      <c r="D2" s="20">
        <f>C2*8</f>
        <v>160</v>
      </c>
      <c r="E2" s="127">
        <v>45555</v>
      </c>
    </row>
    <row r="3" spans="1:6" s="32" customFormat="1" ht="30.75" customHeight="1" thickBot="1" x14ac:dyDescent="0.3">
      <c r="A3" s="17" t="s">
        <v>581</v>
      </c>
      <c r="B3" s="20">
        <v>8</v>
      </c>
      <c r="C3" s="20">
        <v>8</v>
      </c>
      <c r="D3" s="20">
        <f t="shared" ref="D3:D21" si="0">C3*8</f>
        <v>64</v>
      </c>
      <c r="E3" s="124">
        <v>42409</v>
      </c>
    </row>
    <row r="4" spans="1:6" s="62" customFormat="1" ht="15.75" thickBot="1" x14ac:dyDescent="0.3">
      <c r="A4" s="17" t="s">
        <v>929</v>
      </c>
      <c r="B4" s="20">
        <v>8</v>
      </c>
      <c r="C4" s="17"/>
      <c r="D4" s="20">
        <f t="shared" si="0"/>
        <v>0</v>
      </c>
      <c r="E4" s="17"/>
    </row>
    <row r="5" spans="1:6" s="62" customFormat="1" ht="17.25" customHeight="1" thickBot="1" x14ac:dyDescent="0.3">
      <c r="A5" s="17" t="s">
        <v>786</v>
      </c>
      <c r="B5" s="20">
        <v>8</v>
      </c>
      <c r="C5" s="17"/>
      <c r="D5" s="20">
        <f t="shared" si="0"/>
        <v>0</v>
      </c>
      <c r="E5" s="17"/>
    </row>
    <row r="6" spans="1:6" s="62" customFormat="1" ht="17.25" customHeight="1" thickBot="1" x14ac:dyDescent="0.3">
      <c r="A6" s="17" t="s">
        <v>285</v>
      </c>
      <c r="B6" s="20">
        <v>15</v>
      </c>
      <c r="C6" s="20">
        <v>9</v>
      </c>
      <c r="D6" s="20">
        <f t="shared" si="0"/>
        <v>72</v>
      </c>
      <c r="E6" s="17"/>
    </row>
    <row r="7" spans="1:6" ht="15.75" thickBot="1" x14ac:dyDescent="0.3">
      <c r="A7" s="17" t="s">
        <v>787</v>
      </c>
      <c r="B7" s="20">
        <v>8</v>
      </c>
      <c r="C7" s="17">
        <v>8</v>
      </c>
      <c r="D7" s="20">
        <v>60</v>
      </c>
      <c r="E7" s="17"/>
      <c r="F7" t="s">
        <v>930</v>
      </c>
    </row>
    <row r="8" spans="1:6" ht="15.75" thickBot="1" x14ac:dyDescent="0.3">
      <c r="A8" s="17" t="s">
        <v>277</v>
      </c>
      <c r="B8" s="20">
        <v>15</v>
      </c>
      <c r="C8" s="20">
        <v>15</v>
      </c>
      <c r="D8" s="20">
        <f t="shared" si="0"/>
        <v>120</v>
      </c>
      <c r="E8" s="17"/>
    </row>
    <row r="9" spans="1:6" ht="15.75" thickBot="1" x14ac:dyDescent="0.3">
      <c r="A9" s="17" t="s">
        <v>384</v>
      </c>
      <c r="B9" s="20">
        <v>8</v>
      </c>
      <c r="C9" s="17"/>
      <c r="D9" s="20">
        <f t="shared" si="0"/>
        <v>0</v>
      </c>
      <c r="E9" s="17"/>
    </row>
    <row r="10" spans="1:6" ht="15.75" thickBot="1" x14ac:dyDescent="0.3">
      <c r="A10" s="17" t="s">
        <v>518</v>
      </c>
      <c r="B10" s="20">
        <v>8</v>
      </c>
      <c r="C10" s="17"/>
      <c r="D10" s="20">
        <f t="shared" si="0"/>
        <v>0</v>
      </c>
      <c r="E10" s="17"/>
    </row>
    <row r="11" spans="1:6" ht="15.75" thickBot="1" x14ac:dyDescent="0.3">
      <c r="A11" s="17" t="s">
        <v>759</v>
      </c>
      <c r="B11" s="20">
        <v>8</v>
      </c>
      <c r="C11" s="17">
        <v>7</v>
      </c>
      <c r="D11" s="20">
        <f t="shared" si="0"/>
        <v>56</v>
      </c>
      <c r="E11" s="17"/>
    </row>
    <row r="12" spans="1:6" ht="15.75" thickBot="1" x14ac:dyDescent="0.3">
      <c r="A12" s="17" t="s">
        <v>84</v>
      </c>
      <c r="B12" s="20">
        <v>8</v>
      </c>
      <c r="C12" s="17"/>
      <c r="D12" s="20">
        <f t="shared" si="0"/>
        <v>0</v>
      </c>
      <c r="E12" s="17"/>
    </row>
    <row r="13" spans="1:6" ht="15.75" thickBot="1" x14ac:dyDescent="0.3">
      <c r="A13" s="17" t="s">
        <v>335</v>
      </c>
      <c r="B13" s="20">
        <v>9</v>
      </c>
      <c r="C13" s="20">
        <v>9</v>
      </c>
      <c r="D13" s="20">
        <f t="shared" si="0"/>
        <v>72</v>
      </c>
      <c r="E13" s="17"/>
    </row>
    <row r="14" spans="1:6" ht="15.75" thickBot="1" x14ac:dyDescent="0.3">
      <c r="A14" s="17" t="s">
        <v>286</v>
      </c>
      <c r="B14" s="20">
        <v>8</v>
      </c>
      <c r="C14" s="17">
        <v>4</v>
      </c>
      <c r="D14" s="20">
        <f t="shared" si="0"/>
        <v>32</v>
      </c>
      <c r="E14" s="17"/>
    </row>
    <row r="15" spans="1:6" ht="15.75" thickBot="1" x14ac:dyDescent="0.3">
      <c r="A15" s="17" t="s">
        <v>283</v>
      </c>
      <c r="B15" s="20">
        <v>10</v>
      </c>
      <c r="C15" s="17"/>
      <c r="D15" s="20">
        <f t="shared" si="0"/>
        <v>0</v>
      </c>
      <c r="E15" s="17"/>
    </row>
    <row r="16" spans="1:6" ht="15.75" thickBot="1" x14ac:dyDescent="0.3">
      <c r="A16" s="17" t="s">
        <v>284</v>
      </c>
      <c r="B16" s="20">
        <v>8</v>
      </c>
      <c r="C16" s="17"/>
      <c r="D16" s="20">
        <f t="shared" si="0"/>
        <v>0</v>
      </c>
      <c r="E16" s="17"/>
    </row>
    <row r="17" spans="1:5" ht="15.75" thickBot="1" x14ac:dyDescent="0.3">
      <c r="A17" s="17" t="s">
        <v>788</v>
      </c>
      <c r="B17" s="20">
        <v>8</v>
      </c>
      <c r="C17" s="17">
        <v>8</v>
      </c>
      <c r="D17" s="20">
        <f t="shared" si="0"/>
        <v>64</v>
      </c>
      <c r="E17" s="17"/>
    </row>
    <row r="18" spans="1:5" ht="15.75" thickBot="1" x14ac:dyDescent="0.3">
      <c r="A18" s="17" t="s">
        <v>789</v>
      </c>
      <c r="B18" s="20">
        <v>5</v>
      </c>
      <c r="C18" s="17"/>
      <c r="D18" s="20">
        <f t="shared" si="0"/>
        <v>0</v>
      </c>
      <c r="E18" s="17"/>
    </row>
    <row r="19" spans="1:5" ht="15.75" thickBot="1" x14ac:dyDescent="0.3">
      <c r="A19" s="17" t="s">
        <v>790</v>
      </c>
      <c r="B19" s="20">
        <v>15</v>
      </c>
      <c r="C19" s="17"/>
      <c r="D19" s="20">
        <f t="shared" si="0"/>
        <v>0</v>
      </c>
      <c r="E19" s="17"/>
    </row>
    <row r="20" spans="1:5" ht="15.75" thickBot="1" x14ac:dyDescent="0.3">
      <c r="A20" s="17" t="s">
        <v>791</v>
      </c>
      <c r="B20" s="20">
        <v>10</v>
      </c>
      <c r="C20" s="17">
        <v>10</v>
      </c>
      <c r="D20" s="20">
        <f t="shared" si="0"/>
        <v>80</v>
      </c>
      <c r="E20" s="17"/>
    </row>
    <row r="21" spans="1:5" ht="27" thickBot="1" x14ac:dyDescent="0.3">
      <c r="A21" s="17" t="s">
        <v>792</v>
      </c>
      <c r="B21" s="20">
        <v>13</v>
      </c>
      <c r="C21" s="17"/>
      <c r="D21" s="20">
        <f t="shared" si="0"/>
        <v>0</v>
      </c>
      <c r="E21" s="17"/>
    </row>
    <row r="22" spans="1:5" ht="15.75" thickBot="1" x14ac:dyDescent="0.3">
      <c r="A22" s="125"/>
      <c r="B22" s="125" t="s">
        <v>793</v>
      </c>
      <c r="C22" s="125" t="s">
        <v>782</v>
      </c>
      <c r="D22" s="125" t="s">
        <v>794</v>
      </c>
      <c r="E22" s="17"/>
    </row>
    <row r="23" spans="1:5" ht="15.75" thickBot="1" x14ac:dyDescent="0.3">
      <c r="A23" s="17" t="s">
        <v>795</v>
      </c>
      <c r="B23" s="20">
        <f>SUM(B2:B21)</f>
        <v>200</v>
      </c>
      <c r="C23" s="20">
        <f>SUM(C2:C21)</f>
        <v>98</v>
      </c>
      <c r="D23" s="126">
        <f>SUM(D2:D21)</f>
        <v>780</v>
      </c>
      <c r="E23" s="17"/>
    </row>
    <row r="24" spans="1:5" x14ac:dyDescent="0.25">
      <c r="A24"/>
      <c r="B24"/>
      <c r="C24"/>
      <c r="D24" s="19"/>
      <c r="E24" s="98"/>
    </row>
    <row r="25" spans="1:5" x14ac:dyDescent="0.25">
      <c r="A25" s="19"/>
      <c r="B25" s="19"/>
      <c r="C25" s="19"/>
      <c r="D25" s="19"/>
      <c r="E25" s="98"/>
    </row>
    <row r="26" spans="1:5" x14ac:dyDescent="0.25">
      <c r="A26" s="19"/>
      <c r="B26" s="19"/>
      <c r="C26" s="19"/>
      <c r="D26" s="19"/>
      <c r="E26" s="98"/>
    </row>
    <row r="27" spans="1:5" x14ac:dyDescent="0.25">
      <c r="A27" s="19"/>
      <c r="B27" s="19"/>
      <c r="C27" s="19"/>
      <c r="D27" s="19"/>
      <c r="E27" s="98"/>
    </row>
    <row r="28" spans="1:5" x14ac:dyDescent="0.25">
      <c r="A28" s="19"/>
      <c r="B28" s="19"/>
      <c r="C28" s="19"/>
      <c r="D28" s="19"/>
      <c r="E28" s="98"/>
    </row>
    <row r="29" spans="1:5" x14ac:dyDescent="0.25">
      <c r="A29" s="19"/>
      <c r="B29" s="19"/>
      <c r="C29" s="19"/>
      <c r="D29" s="19"/>
      <c r="E29" s="98"/>
    </row>
    <row r="30" spans="1:5" x14ac:dyDescent="0.25">
      <c r="A30" s="19"/>
      <c r="B30" s="19"/>
      <c r="C30" s="19"/>
      <c r="D30" s="19"/>
      <c r="E30" s="98"/>
    </row>
    <row r="31" spans="1:5" x14ac:dyDescent="0.25">
      <c r="A31" s="19"/>
      <c r="B31" s="19"/>
      <c r="C31" s="19"/>
      <c r="D31" s="19"/>
      <c r="E31" s="98"/>
    </row>
    <row r="32" spans="1:5" x14ac:dyDescent="0.25">
      <c r="A32" s="19"/>
      <c r="B32" s="19"/>
      <c r="C32" s="19"/>
      <c r="D32" s="19"/>
      <c r="E32" s="98"/>
    </row>
    <row r="33" spans="1:5" x14ac:dyDescent="0.25">
      <c r="A33" s="19"/>
      <c r="B33" s="19"/>
      <c r="C33" s="19"/>
      <c r="D33" s="19"/>
      <c r="E33" s="98"/>
    </row>
    <row r="34" spans="1:5" x14ac:dyDescent="0.25">
      <c r="A34" s="19"/>
      <c r="B34" s="19"/>
      <c r="C34" s="19"/>
      <c r="D34" s="19"/>
      <c r="E34" s="98"/>
    </row>
    <row r="35" spans="1:5" x14ac:dyDescent="0.25">
      <c r="A35" s="19"/>
      <c r="B35" s="19"/>
      <c r="C35" s="19"/>
      <c r="D35" s="19"/>
      <c r="E35" s="98"/>
    </row>
    <row r="36" spans="1:5" x14ac:dyDescent="0.25">
      <c r="A36" s="19"/>
      <c r="B36" s="19"/>
      <c r="C36" s="19"/>
      <c r="D36" s="19"/>
      <c r="E36" s="98"/>
    </row>
    <row r="37" spans="1:5" x14ac:dyDescent="0.25">
      <c r="A37" s="19"/>
      <c r="B37" s="19"/>
      <c r="C37" s="19"/>
      <c r="D37" s="19"/>
      <c r="E37" s="98"/>
    </row>
    <row r="38" spans="1:5" x14ac:dyDescent="0.25">
      <c r="A38" s="19"/>
      <c r="B38" s="19"/>
      <c r="C38" s="19"/>
      <c r="D38" s="19"/>
      <c r="E38" s="98"/>
    </row>
    <row r="39" spans="1:5" x14ac:dyDescent="0.25">
      <c r="A39" s="19"/>
      <c r="B39" s="19"/>
      <c r="C39" s="19"/>
      <c r="D39" s="19"/>
      <c r="E39" s="98"/>
    </row>
    <row r="40" spans="1:5" x14ac:dyDescent="0.25">
      <c r="A40" s="19"/>
      <c r="B40" s="19"/>
      <c r="C40" s="19"/>
      <c r="D40" s="19"/>
      <c r="E40" s="98"/>
    </row>
    <row r="41" spans="1:5" x14ac:dyDescent="0.25">
      <c r="A41" s="19"/>
      <c r="B41" s="19"/>
      <c r="C41" s="19"/>
      <c r="D41" s="19"/>
      <c r="E41" s="98"/>
    </row>
    <row r="42" spans="1:5" x14ac:dyDescent="0.25">
      <c r="A42" s="19"/>
      <c r="B42" s="19"/>
      <c r="C42" s="19"/>
      <c r="D42" s="19"/>
      <c r="E42" s="98"/>
    </row>
    <row r="43" spans="1:5" x14ac:dyDescent="0.25">
      <c r="A43" s="19"/>
      <c r="B43" s="19"/>
      <c r="C43" s="19"/>
      <c r="D43" s="19"/>
      <c r="E43" s="98"/>
    </row>
    <row r="44" spans="1:5" x14ac:dyDescent="0.25">
      <c r="A44" s="19"/>
      <c r="B44" s="19"/>
      <c r="C44" s="19"/>
      <c r="D44" s="19"/>
      <c r="E44" s="98"/>
    </row>
    <row r="45" spans="1:5" x14ac:dyDescent="0.25">
      <c r="A45" s="19"/>
      <c r="B45" s="19"/>
      <c r="C45" s="19"/>
      <c r="D45" s="19"/>
      <c r="E45" s="98"/>
    </row>
    <row r="46" spans="1:5" x14ac:dyDescent="0.25">
      <c r="A46" s="19"/>
      <c r="B46" s="19"/>
      <c r="C46" s="19"/>
      <c r="D46" s="19"/>
      <c r="E46" s="98"/>
    </row>
    <row r="47" spans="1:5" x14ac:dyDescent="0.25">
      <c r="A47" s="19"/>
      <c r="B47" s="19"/>
      <c r="C47" s="19"/>
      <c r="D47" s="19"/>
      <c r="E47" s="98"/>
    </row>
    <row r="48" spans="1:5" x14ac:dyDescent="0.25">
      <c r="A48" s="19"/>
      <c r="B48" s="19"/>
      <c r="C48" s="19"/>
      <c r="D48" s="19"/>
      <c r="E48" s="98"/>
    </row>
    <row r="49" spans="1:5" x14ac:dyDescent="0.25">
      <c r="A49" s="19"/>
      <c r="B49" s="19"/>
      <c r="C49" s="19"/>
      <c r="D49" s="19"/>
      <c r="E49" s="98"/>
    </row>
    <row r="50" spans="1:5" x14ac:dyDescent="0.25">
      <c r="A50" s="19"/>
      <c r="B50" s="19"/>
      <c r="C50" s="19"/>
      <c r="D50" s="19"/>
      <c r="E50" s="98"/>
    </row>
    <row r="51" spans="1:5" x14ac:dyDescent="0.25">
      <c r="A51" s="19"/>
      <c r="B51" s="19"/>
      <c r="C51" s="19"/>
      <c r="D51" s="19"/>
      <c r="E51" s="98"/>
    </row>
    <row r="52" spans="1:5" x14ac:dyDescent="0.25">
      <c r="A52" s="19"/>
      <c r="B52" s="19"/>
      <c r="C52" s="19"/>
      <c r="D52" s="19"/>
      <c r="E52" s="98"/>
    </row>
    <row r="53" spans="1:5" x14ac:dyDescent="0.25">
      <c r="A53" s="19"/>
      <c r="B53" s="19"/>
      <c r="C53" s="19"/>
      <c r="D53" s="19"/>
      <c r="E53" s="98"/>
    </row>
    <row r="54" spans="1:5" x14ac:dyDescent="0.25">
      <c r="A54" s="19"/>
      <c r="B54" s="19"/>
      <c r="C54" s="19"/>
      <c r="D54" s="19"/>
      <c r="E54" s="98"/>
    </row>
    <row r="55" spans="1:5" x14ac:dyDescent="0.25">
      <c r="A55" s="19"/>
      <c r="B55" s="19"/>
      <c r="C55" s="19"/>
      <c r="D55" s="19"/>
      <c r="E55" s="98"/>
    </row>
    <row r="56" spans="1:5" x14ac:dyDescent="0.25">
      <c r="A56" s="19"/>
      <c r="B56" s="19"/>
      <c r="C56" s="19"/>
      <c r="D56" s="19"/>
      <c r="E56" s="98"/>
    </row>
    <row r="57" spans="1:5" x14ac:dyDescent="0.25">
      <c r="A57" s="19"/>
      <c r="B57" s="19"/>
      <c r="C57" s="19"/>
      <c r="D57" s="19"/>
      <c r="E57" s="98"/>
    </row>
  </sheetData>
  <sortState xmlns:xlrd2="http://schemas.microsoft.com/office/spreadsheetml/2017/richdata2" ref="A7:C24">
    <sortCondition ref="A7:A24"/>
    <sortCondition ref="B7:B24"/>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Cassie's Hours</vt:lpstr>
      <vt:lpstr>Blank sched</vt:lpstr>
      <vt:lpstr>Hourly Schedule (1)</vt:lpstr>
      <vt:lpstr>Schedule 1st semester</vt:lpstr>
      <vt:lpstr>2nd  Semester sched</vt:lpstr>
      <vt:lpstr>2nd Hours off</vt:lpstr>
      <vt:lpstr>info 2023</vt:lpstr>
      <vt:lpstr>FLC - CRLC</vt:lpstr>
      <vt:lpstr>burgers</vt:lpstr>
      <vt:lpstr>prof. pts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Cassie Vetter</dc:creator>
  <cp:lastModifiedBy>Cassie Vetter</cp:lastModifiedBy>
  <cp:lastPrinted>2025-01-12T16:50:00Z</cp:lastPrinted>
  <dcterms:created xsi:type="dcterms:W3CDTF">2013-08-24T02:19:17Z</dcterms:created>
  <dcterms:modified xsi:type="dcterms:W3CDTF">2025-01-12T17:22:27Z</dcterms:modified>
</cp:coreProperties>
</file>